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75" activeTab="0"/>
  </bookViews>
  <sheets>
    <sheet name="SBITOP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<sst xmlns="http://schemas.openxmlformats.org/spreadsheetml/2006/main" count="23" uniqueCount="23">
  <si>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KRKA</t>
  </si>
  <si>
    <t>TELEKOM SLOVENIJE</t>
  </si>
  <si>
    <t>PETROL</t>
  </si>
  <si>
    <t>MERCATOR</t>
  </si>
  <si>
    <t>GORENJE</t>
  </si>
  <si>
    <t>KRKG</t>
  </si>
  <si>
    <t>PETG</t>
  </si>
  <si>
    <t>MELR</t>
  </si>
  <si>
    <t>TLSG</t>
  </si>
  <si>
    <t>KBMR</t>
  </si>
  <si>
    <t>GRVG</t>
  </si>
  <si>
    <t>Izdajatelj</t>
  </si>
  <si>
    <t>Trgovalna oznaka</t>
  </si>
  <si>
    <t>Število trgovanih delnic</t>
  </si>
  <si>
    <t>Faktor prostega obtoka - FF</t>
  </si>
  <si>
    <t>Faktor delež posamezne delnice - RF</t>
  </si>
  <si>
    <t>Tržna kapitalizacija (v EUR)</t>
  </si>
  <si>
    <t>Delež</t>
  </si>
  <si>
    <t>Skupaj</t>
  </si>
  <si>
    <t>Št.delnic</t>
  </si>
  <si>
    <t>NOVA KBM</t>
  </si>
  <si>
    <t>SESTAVA INDEKSA SBITOP OD 13.5.2011 DALJE</t>
  </si>
  <si>
    <r>
      <t xml:space="preserve">Tečaj v EUR </t>
    </r>
    <r>
      <rPr>
        <b/>
        <sz val="7"/>
        <color indexed="9"/>
        <rFont val="Arial"/>
        <family val="2"/>
      </rPr>
      <t>(12.5.2011)</t>
    </r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</si>
</sst>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%"/>
    <numFmt numFmtId="174" formatCode="0.00000000"/>
    <numFmt numFmtId="175" formatCode="0.000000000"/>
    <numFmt numFmtId="176" formatCode="0.0%"/>
    <numFmt numFmtId="177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10" fontId="1" fillId="0" borderId="11" xfId="59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0" fontId="3" fillId="33" borderId="0" xfId="59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6.00390625" style="2" customWidth="1"/>
    <col min="2" max="3" width="8.8515625" style="2" customWidth="1"/>
    <col min="4" max="4" width="8.7109375" style="2" customWidth="1"/>
    <col min="5" max="5" width="8.00390625" style="2" customWidth="1"/>
    <col min="6" max="6" width="7.28125" style="2" customWidth="1"/>
    <col min="7" max="7" width="12.28125" style="2" customWidth="1"/>
    <col min="8" max="8" width="7.421875" style="2" customWidth="1"/>
    <col min="9" max="9" width="0" style="2" hidden="1" customWidth="1"/>
    <col min="10" max="16384" width="9.140625" style="2" customWidth="1"/>
  </cols>
  <sheetData>
    <row r="1" ht="12.75">
      <c r="A1" s="1" t="s">
        <v>21</v>
      </c>
    </row>
    <row r="2" spans="1:9" ht="67.5">
      <c r="A2" s="3" t="s">
        <v>11</v>
      </c>
      <c r="B2" s="4" t="s">
        <v>12</v>
      </c>
      <c r="C2" s="4" t="s">
        <v>22</v>
      </c>
      <c r="D2" s="4" t="s">
        <v>13</v>
      </c>
      <c r="E2" s="5" t="s">
        <v>14</v>
      </c>
      <c r="F2" s="4" t="s">
        <v>15</v>
      </c>
      <c r="G2" s="4" t="s">
        <v>16</v>
      </c>
      <c r="H2" s="4" t="s">
        <v>17</v>
      </c>
      <c r="I2" s="4" t="s">
        <v>19</v>
      </c>
    </row>
    <row r="3" spans="1:9" ht="12.75">
      <c r="A3" s="6" t="s">
        <v>0</v>
      </c>
      <c r="B3" s="6" t="s">
        <v>5</v>
      </c>
      <c r="C3" s="7">
        <v>58.55</v>
      </c>
      <c r="D3" s="8">
        <v>35426120</v>
      </c>
      <c r="E3" s="9">
        <v>0.8</v>
      </c>
      <c r="F3" s="10">
        <v>0.28</v>
      </c>
      <c r="G3" s="11">
        <f aca="true" t="shared" si="0" ref="G3:G8">C3*D3*E3*F3</f>
        <v>464620649.0240001</v>
      </c>
      <c r="H3" s="12">
        <f aca="true" t="shared" si="1" ref="H3:H8">G3/$G$9</f>
        <v>0.29582398346598904</v>
      </c>
      <c r="I3" s="8">
        <f aca="true" t="shared" si="2" ref="I3:I8">D3*E3*F3</f>
        <v>7935450.880000001</v>
      </c>
    </row>
    <row r="4" spans="1:9" ht="12.75">
      <c r="A4" s="21" t="s">
        <v>3</v>
      </c>
      <c r="B4" s="6" t="s">
        <v>7</v>
      </c>
      <c r="C4" s="7">
        <v>163.6</v>
      </c>
      <c r="D4" s="8">
        <v>3765361</v>
      </c>
      <c r="E4" s="9">
        <v>0.6</v>
      </c>
      <c r="F4" s="10">
        <v>1</v>
      </c>
      <c r="G4" s="11">
        <f t="shared" si="0"/>
        <v>369607835.76</v>
      </c>
      <c r="H4" s="12">
        <f t="shared" si="1"/>
        <v>0.2353293219413464</v>
      </c>
      <c r="I4" s="8">
        <f t="shared" si="2"/>
        <v>2259216.6</v>
      </c>
    </row>
    <row r="5" spans="1:9" ht="12.75">
      <c r="A5" s="6" t="s">
        <v>2</v>
      </c>
      <c r="B5" s="6" t="s">
        <v>6</v>
      </c>
      <c r="C5" s="7">
        <v>228</v>
      </c>
      <c r="D5" s="8">
        <v>2086301</v>
      </c>
      <c r="E5" s="9">
        <v>0.7</v>
      </c>
      <c r="F5" s="10">
        <v>1</v>
      </c>
      <c r="G5" s="11">
        <f t="shared" si="0"/>
        <v>332973639.59999996</v>
      </c>
      <c r="H5" s="12">
        <f t="shared" si="1"/>
        <v>0.21200432796638888</v>
      </c>
      <c r="I5" s="8">
        <f t="shared" si="2"/>
        <v>1460410.7</v>
      </c>
    </row>
    <row r="6" spans="1:9" ht="12.75">
      <c r="A6" s="6" t="s">
        <v>20</v>
      </c>
      <c r="B6" s="6" t="s">
        <v>9</v>
      </c>
      <c r="C6" s="7">
        <v>8.31</v>
      </c>
      <c r="D6" s="8">
        <v>39122968</v>
      </c>
      <c r="E6" s="9">
        <v>0.5</v>
      </c>
      <c r="F6" s="10">
        <v>1</v>
      </c>
      <c r="G6" s="11">
        <f t="shared" si="0"/>
        <v>162555932.04000002</v>
      </c>
      <c r="H6" s="12">
        <f t="shared" si="1"/>
        <v>0.10349936760906941</v>
      </c>
      <c r="I6" s="8">
        <f t="shared" si="2"/>
        <v>19561484</v>
      </c>
    </row>
    <row r="7" spans="1:9" ht="12.75">
      <c r="A7" s="6" t="s">
        <v>1</v>
      </c>
      <c r="B7" s="6" t="s">
        <v>8</v>
      </c>
      <c r="C7" s="7">
        <v>70.8</v>
      </c>
      <c r="D7" s="8">
        <v>6535478</v>
      </c>
      <c r="E7" s="9">
        <v>0.3</v>
      </c>
      <c r="F7" s="10">
        <v>1</v>
      </c>
      <c r="G7" s="11">
        <f t="shared" si="0"/>
        <v>138813552.72</v>
      </c>
      <c r="H7" s="12">
        <f t="shared" si="1"/>
        <v>0.08838259386654011</v>
      </c>
      <c r="I7" s="8">
        <f t="shared" si="2"/>
        <v>1960643.4</v>
      </c>
    </row>
    <row r="8" spans="1:9" ht="12.75">
      <c r="A8" s="6" t="s">
        <v>4</v>
      </c>
      <c r="B8" s="6" t="s">
        <v>10</v>
      </c>
      <c r="C8" s="7">
        <v>10.69</v>
      </c>
      <c r="D8" s="8">
        <v>15906876</v>
      </c>
      <c r="E8" s="9">
        <v>0.6</v>
      </c>
      <c r="F8" s="10">
        <v>1</v>
      </c>
      <c r="G8" s="11">
        <f t="shared" si="0"/>
        <v>102026702.66399999</v>
      </c>
      <c r="H8" s="12">
        <f t="shared" si="1"/>
        <v>0.06496040515066616</v>
      </c>
      <c r="I8" s="8">
        <f t="shared" si="2"/>
        <v>9544125.6</v>
      </c>
    </row>
    <row r="9" spans="1:8" ht="12.75">
      <c r="A9" s="13" t="s">
        <v>18</v>
      </c>
      <c r="B9" s="14"/>
      <c r="C9" s="15"/>
      <c r="D9" s="16"/>
      <c r="E9" s="17"/>
      <c r="F9" s="17"/>
      <c r="G9" s="18">
        <f>SUM(G3:G8)</f>
        <v>1570598311.808</v>
      </c>
      <c r="H9" s="19">
        <v>1</v>
      </c>
    </row>
    <row r="11" ht="12.75">
      <c r="A11" s="20"/>
    </row>
    <row r="12" ht="12.75">
      <c r="A12" s="20"/>
    </row>
  </sheetData>
  <sheetProtection/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zabkarn</dc:creator>
  <cp:keywords/>
  <dc:description/>
  <cp:lastModifiedBy>zabkarn</cp:lastModifiedBy>
  <cp:lastPrinted>2010-12-15T14:22:45Z</cp:lastPrinted>
  <dcterms:created xsi:type="dcterms:W3CDTF">2010-03-17T13:36:08Z</dcterms:created>
  <dcterms:modified xsi:type="dcterms:W3CDTF">2011-05-13T08:41:05Z</dcterms:modified>
  <cp:category/>
  <cp:version/>
  <cp:contentType/>
  <cp:contentStatus/>
</cp:coreProperties>
</file>