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1/06/"/>
    </mc:Choice>
  </mc:AlternateContent>
  <xr:revisionPtr revIDLastSave="34" documentId="113_{FEF37C89-3446-4E01-8ACF-826DD980087C}" xr6:coauthVersionLast="47" xr6:coauthVersionMax="47" xr10:uidLastSave="{C5B5693C-6F4D-4F24-8A10-C01765BC62DE}"/>
  <bookViews>
    <workbookView xWindow="7500" yWindow="4290" windowWidth="17580" windowHeight="9120" xr2:uid="{00000000-000D-0000-FFFF-FFFF00000000}"/>
  </bookViews>
  <sheets>
    <sheet name="SBITOP" sheetId="1" r:id="rId1"/>
  </sheets>
  <definedNames>
    <definedName name="_xlnm._FilterDatabase" localSheetId="0" hidden="1">SBITOP!$A$8:$I$18</definedName>
    <definedName name="_xlnm.Print_Area" localSheetId="0">SBITOP!$A$1:$I$19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7" i="1"/>
  <c r="H9" i="1"/>
  <c r="H11" i="1" l="1"/>
  <c r="H13" i="1"/>
  <c r="H12" i="1"/>
  <c r="H14" i="1"/>
  <c r="H15" i="1"/>
  <c r="H16" i="1"/>
  <c r="H18" i="1"/>
  <c r="H19" i="1" l="1"/>
  <c r="I10" i="1" s="1"/>
  <c r="I14" i="1" l="1"/>
  <c r="I15" i="1"/>
  <c r="I12" i="1"/>
  <c r="I11" i="1"/>
  <c r="I16" i="1"/>
  <c r="I18" i="1"/>
  <c r="I17" i="1"/>
  <c r="I13" i="1"/>
  <c r="I9" i="1"/>
  <c r="I19" i="1" l="1"/>
</calcChain>
</file>

<file path=xl/sharedStrings.xml><?xml version="1.0" encoding="utf-8"?>
<sst xmlns="http://schemas.openxmlformats.org/spreadsheetml/2006/main" count="41" uniqueCount="32">
  <si>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</si>
  <si>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</si>
  <si>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</si>
  <si>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</si>
  <si>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</si>
  <si>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</si>
  <si>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</si>
  <si>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</si>
  <si>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</si>
  <si>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</si>
  <si>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</si>
  <si>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</si>
  <si>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</si>
  <si>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</si>
  <si>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</si>
  <si>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</si>
  <si>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</si>
  <si>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</si>
  <si>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</si>
  <si>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</si>
  <si>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</si>
  <si>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</si>
  <si>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</si>
  <si>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</si>
  <si>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</si>
  <si>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KD GROUP</t>
  </si>
  <si>
    <t>KDHR</t>
  </si>
  <si>
    <t>INTEREUROPA</t>
  </si>
  <si>
    <t>IEKG</t>
  </si>
  <si>
    <t>Skupaj</t>
  </si>
  <si>
    <t xml:space="preserve">SESTAVA INDEKSA SBITOP OD 21. 6. 2021 DALJE </t>
  </si>
  <si>
    <r>
      <t xml:space="preserve">Tečaj v EUR </t>
    </r>
    <r>
      <rPr>
        <b/>
        <sz val="7"/>
        <rFont val="Tahoma"/>
        <family val="2"/>
        <charset val="238"/>
      </rPr>
      <t>(16.6.2021)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</si>
</sst>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3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9" fillId="33" borderId="12" xfId="0" applyFont="1" applyFill="1" applyBorder="1"/>
    <xf numFmtId="0" fontId="29" fillId="33" borderId="12" xfId="0" applyFont="1" applyFill="1" applyBorder="1" applyAlignment="1">
      <alignment horizontal="center"/>
    </xf>
    <xf numFmtId="3" fontId="29" fillId="33" borderId="12" xfId="0" applyNumberFormat="1" applyFont="1" applyFill="1" applyBorder="1"/>
    <xf numFmtId="4" fontId="29" fillId="33" borderId="12" xfId="0" applyNumberFormat="1" applyFont="1" applyFill="1" applyBorder="1"/>
    <xf numFmtId="10" fontId="29" fillId="33" borderId="12" xfId="45" applyNumberFormat="1" applyFont="1" applyFill="1" applyBorder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  <xf numFmtId="2" fontId="29" fillId="33" borderId="12" xfId="0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5</xdr:col>
      <xdr:colOff>291677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I19"/>
  <sheetViews>
    <sheetView tabSelected="1" view="pageBreakPreview" zoomScaleNormal="100" zoomScaleSheetLayoutView="100" workbookViewId="0">
      <selection activeCell="A8" sqref="A8:I19"/>
    </sheetView>
  </sheetViews>
  <sheetFormatPr defaultColWidth="9.140625" defaultRowHeight="12.75"/>
  <cols>
    <col min="1" max="1" width="18.7109375" style="10" customWidth="1"/>
    <col min="2" max="2" width="10.140625" style="10" bestFit="1" customWidth="1"/>
    <col min="3" max="4" width="10.140625" style="10" customWidth="1"/>
    <col min="5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6384" width="9.140625" style="10"/>
  </cols>
  <sheetData>
    <row r="6" spans="1:9">
      <c r="A6" s="9" t="s">
        <v>30</v>
      </c>
    </row>
    <row r="7" spans="1:9">
      <c r="A7" s="9"/>
    </row>
    <row r="8" spans="1:9" ht="64.5" customHeight="1">
      <c r="A8" s="1" t="s">
        <v>0</v>
      </c>
      <c r="B8" s="2" t="s">
        <v>1</v>
      </c>
      <c r="C8" s="2" t="s">
        <v>2</v>
      </c>
      <c r="D8" s="2" t="s">
        <v>31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>
      <c r="A9" s="3" t="s">
        <v>8</v>
      </c>
      <c r="B9" s="3" t="s">
        <v>9</v>
      </c>
      <c r="C9" s="4" t="s">
        <v>10</v>
      </c>
      <c r="D9" s="5">
        <v>105.5</v>
      </c>
      <c r="E9" s="6">
        <v>32793448</v>
      </c>
      <c r="F9" s="7">
        <v>0.8</v>
      </c>
      <c r="G9" s="7">
        <v>0.28999999999999937</v>
      </c>
      <c r="H9" s="6">
        <f>D9*E9*F9*G9</f>
        <v>802652433.24799836</v>
      </c>
      <c r="I9" s="8">
        <f>H9/$H$19</f>
        <v>0.29459126096853716</v>
      </c>
    </row>
    <row r="10" spans="1:9">
      <c r="A10" s="3" t="s">
        <v>11</v>
      </c>
      <c r="B10" s="3" t="s">
        <v>12</v>
      </c>
      <c r="C10" s="4" t="s">
        <v>10</v>
      </c>
      <c r="D10" s="5">
        <v>442</v>
      </c>
      <c r="E10" s="6">
        <v>2086301</v>
      </c>
      <c r="F10" s="7">
        <v>0.7</v>
      </c>
      <c r="G10" s="7">
        <v>1</v>
      </c>
      <c r="H10" s="6">
        <f>D10*E10*F10*G10</f>
        <v>645501529.39999998</v>
      </c>
      <c r="I10" s="8">
        <f>H10/$H$19</f>
        <v>0.23691339068589248</v>
      </c>
    </row>
    <row r="11" spans="1:9">
      <c r="A11" s="3" t="s">
        <v>13</v>
      </c>
      <c r="B11" s="3" t="s">
        <v>14</v>
      </c>
      <c r="C11" s="4" t="s">
        <v>10</v>
      </c>
      <c r="D11" s="5">
        <v>34.5</v>
      </c>
      <c r="E11" s="6">
        <v>22735148</v>
      </c>
      <c r="F11" s="7">
        <v>0.4</v>
      </c>
      <c r="G11" s="7">
        <v>1</v>
      </c>
      <c r="H11" s="6">
        <f>D11*E11*F11*G11</f>
        <v>313745042.40000004</v>
      </c>
      <c r="I11" s="8">
        <f>H11/$H$19</f>
        <v>0.11515139534210546</v>
      </c>
    </row>
    <row r="12" spans="1:9">
      <c r="A12" s="3" t="s">
        <v>15</v>
      </c>
      <c r="B12" s="3" t="s">
        <v>16</v>
      </c>
      <c r="C12" s="4" t="s">
        <v>10</v>
      </c>
      <c r="D12" s="5">
        <v>25.5</v>
      </c>
      <c r="E12" s="6">
        <v>17219662</v>
      </c>
      <c r="F12" s="7">
        <v>0.6</v>
      </c>
      <c r="G12" s="7">
        <v>1</v>
      </c>
      <c r="H12" s="6">
        <f>D12*E12*F12*G12</f>
        <v>263460828.59999999</v>
      </c>
      <c r="I12" s="8">
        <f>H12/$H$19</f>
        <v>9.6695972625437984E-2</v>
      </c>
    </row>
    <row r="13" spans="1:9">
      <c r="A13" s="3" t="s">
        <v>17</v>
      </c>
      <c r="B13" s="3" t="s">
        <v>18</v>
      </c>
      <c r="C13" s="4" t="s">
        <v>10</v>
      </c>
      <c r="D13" s="5">
        <v>65.400000000000006</v>
      </c>
      <c r="E13" s="6">
        <v>20000000</v>
      </c>
      <c r="F13" s="7">
        <v>0.2</v>
      </c>
      <c r="G13" s="7">
        <v>1</v>
      </c>
      <c r="H13" s="6">
        <f>D13*E13*F13*G13</f>
        <v>261600000</v>
      </c>
      <c r="I13" s="8">
        <f>H13/$H$19</f>
        <v>9.6013007220970142E-2</v>
      </c>
    </row>
    <row r="14" spans="1:9">
      <c r="A14" s="3" t="s">
        <v>19</v>
      </c>
      <c r="B14" s="3" t="s">
        <v>20</v>
      </c>
      <c r="C14" s="4" t="s">
        <v>10</v>
      </c>
      <c r="D14" s="5">
        <v>60.8</v>
      </c>
      <c r="E14" s="6">
        <v>6535478</v>
      </c>
      <c r="F14" s="7">
        <v>0.4</v>
      </c>
      <c r="G14" s="7">
        <v>1</v>
      </c>
      <c r="H14" s="6">
        <f>D14*E14*F14*G14</f>
        <v>158942824.96000001</v>
      </c>
      <c r="I14" s="8">
        <f>H14/$H$19</f>
        <v>5.8335545109349678E-2</v>
      </c>
    </row>
    <row r="15" spans="1:9">
      <c r="A15" s="3" t="s">
        <v>21</v>
      </c>
      <c r="B15" s="5" t="s">
        <v>22</v>
      </c>
      <c r="C15" s="4" t="s">
        <v>10</v>
      </c>
      <c r="D15" s="5">
        <v>24.6</v>
      </c>
      <c r="E15" s="6">
        <v>14000000</v>
      </c>
      <c r="F15" s="7">
        <v>0.4</v>
      </c>
      <c r="G15" s="7">
        <v>1</v>
      </c>
      <c r="H15" s="6">
        <f>D15*E15*F15*G15</f>
        <v>137760000</v>
      </c>
      <c r="I15" s="8">
        <f>H15/$H$19</f>
        <v>5.0560978114529233E-2</v>
      </c>
    </row>
    <row r="16" spans="1:9">
      <c r="A16" s="3" t="s">
        <v>23</v>
      </c>
      <c r="B16" s="3" t="s">
        <v>24</v>
      </c>
      <c r="C16" s="4" t="s">
        <v>10</v>
      </c>
      <c r="D16" s="5">
        <v>252</v>
      </c>
      <c r="E16" s="6">
        <v>807977</v>
      </c>
      <c r="F16" s="7">
        <v>0.6</v>
      </c>
      <c r="G16" s="7">
        <v>1</v>
      </c>
      <c r="H16" s="6">
        <f>D16*E16*F16*G16</f>
        <v>122166122.39999999</v>
      </c>
      <c r="I16" s="8">
        <f>H16/$H$19</f>
        <v>4.4837678869071571E-2</v>
      </c>
    </row>
    <row r="17" spans="1:9">
      <c r="A17" s="3" t="s">
        <v>25</v>
      </c>
      <c r="B17" s="3" t="s">
        <v>26</v>
      </c>
      <c r="C17" s="4" t="s">
        <v>10</v>
      </c>
      <c r="D17" s="5">
        <v>60</v>
      </c>
      <c r="E17" s="6">
        <v>2157487</v>
      </c>
      <c r="F17" s="7">
        <v>0.1</v>
      </c>
      <c r="G17" s="7">
        <v>1</v>
      </c>
      <c r="H17" s="6">
        <f>D17*E17*F17*G17</f>
        <v>12944922</v>
      </c>
      <c r="I17" s="8">
        <f>H17/$H$19</f>
        <v>4.7510737364713125E-3</v>
      </c>
    </row>
    <row r="18" spans="1:9">
      <c r="A18" s="11" t="s">
        <v>27</v>
      </c>
      <c r="B18" s="11" t="s">
        <v>28</v>
      </c>
      <c r="C18" s="12" t="s">
        <v>10</v>
      </c>
      <c r="D18" s="22">
        <v>1.1599999999999999</v>
      </c>
      <c r="E18" s="13">
        <v>16830838</v>
      </c>
      <c r="F18" s="14">
        <v>0.3</v>
      </c>
      <c r="G18" s="14">
        <v>1</v>
      </c>
      <c r="H18" s="13">
        <f>D18*E18*F18*G18</f>
        <v>5857131.6239999989</v>
      </c>
      <c r="I18" s="15">
        <f>H18/$H$19</f>
        <v>2.1496973276348796E-3</v>
      </c>
    </row>
    <row r="19" spans="1:9">
      <c r="A19" s="16" t="s">
        <v>29</v>
      </c>
      <c r="B19" s="16"/>
      <c r="C19" s="16"/>
      <c r="D19" s="17"/>
      <c r="E19" s="18"/>
      <c r="F19" s="19"/>
      <c r="G19" s="19"/>
      <c r="H19" s="20">
        <f>SUM(H9:H18)</f>
        <v>2724630834.6319985</v>
      </c>
      <c r="I19" s="21">
        <f>SUM(I9:I18)</f>
        <v>0.99999999999999989</v>
      </c>
    </row>
  </sheetData>
  <autoFilter ref="A8:I18" xr:uid="{00000000-0009-0000-0000-000000000000}">
    <sortState xmlns:xlrd2="http://schemas.microsoft.com/office/spreadsheetml/2017/richdata2" ref="A9:I18">
      <sortCondition descending="1" ref="I8:I18"/>
    </sortState>
  </autoFilter>
  <sortState xmlns:xlrd2="http://schemas.microsoft.com/office/spreadsheetml/2017/richdata2" ref="A9:I18">
    <sortCondition descending="1" ref="I9:I18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185ce45c09df02df6e06420d05f154f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884ff0b226805baea5cfbdd646745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A57674-08FE-4E7A-9442-6DCA0A542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Natalija Perkovič</cp:lastModifiedBy>
  <cp:revision/>
  <dcterms:created xsi:type="dcterms:W3CDTF">2010-06-16T08:05:56Z</dcterms:created>
  <dcterms:modified xsi:type="dcterms:W3CDTF">2021-06-16T13:53:33Z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