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"/>
    </mc:Choice>
  </mc:AlternateContent>
  <xr:revisionPtr revIDLastSave="188" documentId="113_{FEF37C89-3446-4E01-8ACF-826DD980087C}" xr6:coauthVersionLast="47" xr6:coauthVersionMax="47" xr10:uidLastSave="{C9FD63F8-6F4D-47F5-ABFE-FC16DE873459}"/>
  <bookViews>
    <workbookView xWindow="32610" yWindow="5670" windowWidth="22005" windowHeight="912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15" i="1"/>
  <c r="H18" i="1"/>
  <c r="H9" i="1" l="1"/>
  <c r="H10" i="1"/>
  <c r="H12" i="1"/>
  <c r="H13" i="1"/>
  <c r="H11" i="1"/>
  <c r="H17" i="1"/>
  <c r="H14" i="1"/>
  <c r="H16" i="1"/>
  <c r="I9" i="1" l="1"/>
  <c r="I18" i="1" l="1"/>
  <c r="I15" i="1"/>
  <c r="I10" i="1"/>
  <c r="I17" i="1"/>
  <c r="I14" i="1"/>
  <c r="I13" i="1"/>
  <c r="I12" i="1"/>
  <c r="I16" i="1"/>
  <c r="I11" i="1"/>
  <c r="I19" i="1" l="1"/>
</calcChain>
</file>

<file path=xl/sharedStrings.xml><?xml version="1.0" encoding="utf-8"?>
<sst xmlns="http://schemas.openxmlformats.org/spreadsheetml/2006/main" count="41" uniqueCount="32">
  <si>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</si>
  <si>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</si>
  <si>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</si>
  <si>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</si>
  <si>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</si>
  <si>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</si>
  <si>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</si>
  <si>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</si>
  <si>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</si>
  <si>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</si>
  <si>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</si>
  <si>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</si>
  <si>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</si>
  <si>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</si>
  <si>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</si>
  <si>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</si>
  <si>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</si>
  <si>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</si>
  <si>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</si>
  <si>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</si>
  <si>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</si>
  <si>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</si>
  <si>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</si>
  <si>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</si>
  <si>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</si>
  <si>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</si>
  <si>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 xml:space="preserve">SESTAVA INDEKSA SBITOP IN SBITR OD 21. 3. 2022 DALJE </t>
  </si>
  <si>
    <t>SALR</t>
  </si>
  <si>
    <t>UKIG</t>
  </si>
  <si>
    <t>SALUS</t>
  </si>
  <si>
    <t>UNIOR</t>
  </si>
  <si>
    <r>
      <t xml:space="preserve">Tečaj v EUR </t>
    </r>
    <r>
      <rPr>
        <b/>
        <sz val="7"/>
        <rFont val="Tahoma"/>
        <family val="2"/>
        <charset val="238"/>
      </rPr>
      <t>(16.3.2022)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</si>
</sst>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7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6" fillId="33" borderId="12" xfId="0" applyFont="1" applyFill="1" applyBorder="1"/>
    <xf numFmtId="2" fontId="26" fillId="33" borderId="12" xfId="0" applyNumberFormat="1" applyFont="1" applyFill="1" applyBorder="1"/>
    <xf numFmtId="3" fontId="26" fillId="33" borderId="12" xfId="0" applyNumberFormat="1" applyFont="1" applyFill="1" applyBorder="1"/>
    <xf numFmtId="4" fontId="26" fillId="33" borderId="12" xfId="0" applyNumberFormat="1" applyFont="1" applyFill="1" applyBorder="1"/>
    <xf numFmtId="3" fontId="30" fillId="33" borderId="12" xfId="0" applyNumberFormat="1" applyFont="1" applyFill="1" applyBorder="1"/>
    <xf numFmtId="10" fontId="30" fillId="33" borderId="12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34502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9"/>
  <sheetViews>
    <sheetView tabSelected="1" view="pageBreakPreview" topLeftCell="A8" zoomScaleNormal="100" zoomScaleSheetLayoutView="100" workbookViewId="0">
      <selection activeCell="J12" sqref="J12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4" width="10.14062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26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31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3" t="s">
        <v>9</v>
      </c>
      <c r="C9" s="4" t="s">
        <v>10</v>
      </c>
      <c r="D9" s="5">
        <v>86.8</v>
      </c>
      <c r="E9" s="6">
        <v>32793448</v>
      </c>
      <c r="F9" s="7">
        <v>0.679805673377194</v>
      </c>
      <c r="G9" s="7">
        <v>0.45999999999999952</v>
      </c>
      <c r="H9" s="6">
        <f>D9*E9*F9*G9</f>
        <v>890121771.61599886</v>
      </c>
      <c r="I9" s="8">
        <f>H9/$H$19</f>
        <v>0.29847796664704573</v>
      </c>
    </row>
    <row r="10" spans="1:9">
      <c r="A10" s="3" t="s">
        <v>11</v>
      </c>
      <c r="B10" s="3" t="s">
        <v>12</v>
      </c>
      <c r="C10" s="4" t="s">
        <v>10</v>
      </c>
      <c r="D10" s="5">
        <v>489</v>
      </c>
      <c r="E10" s="6">
        <v>2086301</v>
      </c>
      <c r="F10" s="7">
        <v>0.59771542073746786</v>
      </c>
      <c r="G10" s="7">
        <v>1</v>
      </c>
      <c r="H10" s="6">
        <f>D10*E10*F10*G10</f>
        <v>609789982.91999996</v>
      </c>
      <c r="I10" s="8">
        <f>H10/$H$19</f>
        <v>0.20447637614038441</v>
      </c>
    </row>
    <row r="11" spans="1:9">
      <c r="A11" s="3" t="s">
        <v>17</v>
      </c>
      <c r="B11" s="3" t="s">
        <v>18</v>
      </c>
      <c r="C11" s="4" t="s">
        <v>10</v>
      </c>
      <c r="D11" s="5">
        <v>68</v>
      </c>
      <c r="E11" s="6">
        <v>20000000</v>
      </c>
      <c r="F11" s="7">
        <v>0.33526991000000006</v>
      </c>
      <c r="G11" s="7">
        <v>1</v>
      </c>
      <c r="H11" s="6">
        <f>D11*E11*F11*G11</f>
        <v>455967077.60000008</v>
      </c>
      <c r="I11" s="8">
        <f>H11/$H$19</f>
        <v>0.1528960761547983</v>
      </c>
    </row>
    <row r="12" spans="1:9">
      <c r="A12" s="3" t="s">
        <v>13</v>
      </c>
      <c r="B12" s="3" t="s">
        <v>14</v>
      </c>
      <c r="C12" s="4" t="s">
        <v>10</v>
      </c>
      <c r="D12" s="5">
        <v>38.5</v>
      </c>
      <c r="E12" s="6">
        <v>22735148</v>
      </c>
      <c r="F12" s="7">
        <v>0.36068953322846198</v>
      </c>
      <c r="G12" s="7">
        <v>1</v>
      </c>
      <c r="H12" s="6">
        <f>D12*E12*F12*G12</f>
        <v>315712701.92000002</v>
      </c>
      <c r="I12" s="8">
        <f>H12/$H$19</f>
        <v>0.10586561110919437</v>
      </c>
    </row>
    <row r="13" spans="1:9">
      <c r="A13" s="3" t="s">
        <v>15</v>
      </c>
      <c r="B13" s="3" t="s">
        <v>16</v>
      </c>
      <c r="C13" s="4" t="s">
        <v>10</v>
      </c>
      <c r="D13" s="5">
        <v>27.3</v>
      </c>
      <c r="E13" s="6">
        <v>17219662</v>
      </c>
      <c r="F13" s="7">
        <v>0.44301390352493564</v>
      </c>
      <c r="G13" s="7">
        <v>1</v>
      </c>
      <c r="H13" s="6">
        <f>D13*E13*F13*G13</f>
        <v>208259406.26400003</v>
      </c>
      <c r="I13" s="8">
        <f>H13/$H$19</f>
        <v>6.983409023233747E-2</v>
      </c>
    </row>
    <row r="14" spans="1:9">
      <c r="A14" s="3" t="s">
        <v>21</v>
      </c>
      <c r="B14" s="5" t="s">
        <v>22</v>
      </c>
      <c r="C14" s="4" t="s">
        <v>10</v>
      </c>
      <c r="D14" s="5">
        <v>24.6</v>
      </c>
      <c r="E14" s="6">
        <v>14000000</v>
      </c>
      <c r="F14" s="7">
        <v>0.37872450000000002</v>
      </c>
      <c r="G14" s="7">
        <v>1</v>
      </c>
      <c r="H14" s="6">
        <f>D14*E14*F14*G14</f>
        <v>130432717.80000001</v>
      </c>
      <c r="I14" s="8">
        <f>H14/$H$19</f>
        <v>4.3737040969701171E-2</v>
      </c>
    </row>
    <row r="15" spans="1:9">
      <c r="A15" s="3" t="s">
        <v>29</v>
      </c>
      <c r="B15" s="3" t="s">
        <v>27</v>
      </c>
      <c r="C15" s="4" t="s">
        <v>10</v>
      </c>
      <c r="D15" s="5">
        <v>1350</v>
      </c>
      <c r="E15" s="6">
        <v>104375</v>
      </c>
      <c r="F15" s="7">
        <v>0.89451497005988023</v>
      </c>
      <c r="G15" s="7">
        <v>1</v>
      </c>
      <c r="H15" s="6">
        <f>D15*E15*F15*G15</f>
        <v>126042750</v>
      </c>
      <c r="I15" s="8">
        <f>H15/$H$19</f>
        <v>4.2264985455081901E-2</v>
      </c>
    </row>
    <row r="16" spans="1:9">
      <c r="A16" s="3" t="s">
        <v>23</v>
      </c>
      <c r="B16" s="3" t="s">
        <v>24</v>
      </c>
      <c r="C16" s="4" t="s">
        <v>10</v>
      </c>
      <c r="D16" s="5">
        <v>262</v>
      </c>
      <c r="E16" s="6">
        <v>807977</v>
      </c>
      <c r="F16" s="7">
        <v>0.55392665880340641</v>
      </c>
      <c r="G16" s="7">
        <v>1</v>
      </c>
      <c r="H16" s="6">
        <f>D16*E16*F16*G16</f>
        <v>117260719.99999997</v>
      </c>
      <c r="I16" s="8">
        <f>H16/$H$19</f>
        <v>3.9320172126143152E-2</v>
      </c>
    </row>
    <row r="17" spans="1:9">
      <c r="A17" s="3" t="s">
        <v>19</v>
      </c>
      <c r="B17" s="3" t="s">
        <v>20</v>
      </c>
      <c r="C17" s="4" t="s">
        <v>10</v>
      </c>
      <c r="D17" s="5">
        <v>55.8</v>
      </c>
      <c r="E17" s="6">
        <v>6535478</v>
      </c>
      <c r="F17" s="7">
        <v>0.31868120434343139</v>
      </c>
      <c r="G17" s="7">
        <v>1</v>
      </c>
      <c r="H17" s="6">
        <f>D17*E17*F17*G17</f>
        <v>116216557.2</v>
      </c>
      <c r="I17" s="8">
        <f>H17/$H$19</f>
        <v>3.8970040717912727E-2</v>
      </c>
    </row>
    <row r="18" spans="1:9">
      <c r="A18" s="3" t="s">
        <v>30</v>
      </c>
      <c r="B18" s="3" t="s">
        <v>28</v>
      </c>
      <c r="C18" s="4" t="s">
        <v>10</v>
      </c>
      <c r="D18" s="5">
        <v>10.199999999999999</v>
      </c>
      <c r="E18" s="6">
        <v>2838414</v>
      </c>
      <c r="F18" s="7">
        <v>0.42826064132998209</v>
      </c>
      <c r="G18" s="7">
        <v>1</v>
      </c>
      <c r="H18" s="6">
        <f>D18*E18*F18*G18</f>
        <v>12398926.199999997</v>
      </c>
      <c r="I18" s="8">
        <f>H18/$H$19</f>
        <v>4.1576404474008523E-3</v>
      </c>
    </row>
    <row r="19" spans="1:9" ht="12" customHeight="1">
      <c r="A19" s="11" t="s">
        <v>25</v>
      </c>
      <c r="B19" s="11"/>
      <c r="C19" s="11"/>
      <c r="D19" s="12"/>
      <c r="E19" s="13"/>
      <c r="F19" s="14"/>
      <c r="G19" s="14"/>
      <c r="H19" s="15">
        <f>SUM(H9:H18)</f>
        <v>2982202611.5199986</v>
      </c>
      <c r="I19" s="16">
        <f>SUM(I9:I18)</f>
        <v>1</v>
      </c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85ce45c09df02df6e06420d05f154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884ff0b226805baea5cfbdd646745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B6BEA0-56E9-43A0-8629-C6D5B065927A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2022-03-16T14:38:37Z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