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orza.sharepoint.com/08_trgovanje/02_UPRAVLJANJE TRGA/Revizije/2_Indeksi/SBITOP indeks/06_Sestave/2022/Izredna revizija/"/>
    </mc:Choice>
  </mc:AlternateContent>
  <xr:revisionPtr revIDLastSave="336" documentId="113_{FEF37C89-3446-4E01-8ACF-826DD980087C}" xr6:coauthVersionLast="47" xr6:coauthVersionMax="47" xr10:uidLastSave="{E6795C87-6D48-48E5-9EE9-EDA858075124}"/>
  <bookViews>
    <workbookView xWindow="31980" yWindow="5295" windowWidth="22215" windowHeight="8310" xr2:uid="{00000000-000D-0000-FFFF-FFFF00000000}"/>
  </bookViews>
  <sheets>
    <sheet name="SBITOP" sheetId="1" r:id="rId1"/>
  </sheets>
  <definedNames>
    <definedName name="_xlnm._FilterDatabase" localSheetId="0" hidden="1">SBITOP!$A$8:$I$15</definedName>
    <definedName name="_xlnm.Print_Area" localSheetId="0">SBITOP!$A$1:$I$19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8" i="1" l="1"/>
  <c r="H15" i="1"/>
  <c r="H13" i="1" l="1"/>
  <c r="H14" i="1"/>
  <c r="H12" i="1"/>
  <c r="H17" i="1"/>
  <c r="H11" i="1"/>
  <c r="H16" i="1"/>
  <c r="H10" i="1"/>
  <c r="H9" i="1"/>
  <c r="H19" i="1" l="1"/>
  <c r="I13" i="1" s="1"/>
  <c r="I18" i="1" l="1"/>
  <c r="I9" i="1"/>
  <c r="I12" i="1"/>
  <c r="I17" i="1"/>
  <c r="I15" i="1"/>
  <c r="I16" i="1"/>
  <c r="I10" i="1"/>
  <c r="I14" i="1"/>
  <c r="I11" i="1"/>
  <c r="I19" i="1" l="1"/>
</calcChain>
</file>

<file path=xl/sharedStrings.xml><?xml version="1.0" encoding="utf-8"?>
<sst xmlns="http://schemas.openxmlformats.org/spreadsheetml/2006/main" count="41" uniqueCount="32">
  <si>
    <t>Izdajatelj</t>
  </si>
  <si>
    <t>Trgovalna oznaka</t>
  </si>
  <si>
    <t>Način trgovanja</t>
  </si>
  <si>
    <t>Število trgovanih delnic</t>
  </si>
  <si>
    <t>Faktor prostega obtoka - FF</t>
  </si>
  <si>
    <t>Faktor delež posamezne delnice - RF</t>
  </si>
  <si>
    <t>Tržna kapitalizacija  prostega obtoka (v EUR)</t>
  </si>
  <si>
    <t>Delež</t>
  </si>
  <si>
    <t>KRKA</t>
  </si>
  <si>
    <t>KRKG</t>
  </si>
  <si>
    <t>neprekinjeno</t>
  </si>
  <si>
    <t>PETROL</t>
  </si>
  <si>
    <t>PETG</t>
  </si>
  <si>
    <t>ZAVAROVALNICA TRIGLAV</t>
  </si>
  <si>
    <t>ZVTG</t>
  </si>
  <si>
    <t>POZAVAROVALNICA SAVA</t>
  </si>
  <si>
    <t>POSR</t>
  </si>
  <si>
    <t>NLB</t>
  </si>
  <si>
    <t>NLBR</t>
  </si>
  <si>
    <t>TELEKOM SLOVENIJE</t>
  </si>
  <si>
    <t>TLSG</t>
  </si>
  <si>
    <t>LUKA KOPER</t>
  </si>
  <si>
    <t>LKPG</t>
  </si>
  <si>
    <t>CINKARNA CELJE</t>
  </si>
  <si>
    <t>CICG</t>
  </si>
  <si>
    <t>Skupaj</t>
  </si>
  <si>
    <t>UKIG</t>
  </si>
  <si>
    <t>UNIOR</t>
  </si>
  <si>
    <t xml:space="preserve">SESTAVA INDEKSA SBITOP IN SBITR OD 10. 1. 2023 DALJE </t>
  </si>
  <si>
    <t>EQUINOX</t>
  </si>
  <si>
    <t>EQNX</t>
  </si>
  <si>
    <r>
      <t xml:space="preserve">Tečaj v EUR </t>
    </r>
    <r>
      <rPr>
        <b/>
        <sz val="7"/>
        <rFont val="Tahoma"/>
        <family val="2"/>
        <charset val="238"/>
      </rPr>
      <t>(27.12.2022)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</si>
</sst>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\,\ hh:mm:ss"/>
    <numFmt numFmtId="167" formatCode="_-[$€-2]\ * #,##0.00_-;\-[$€-2]\ * #,##0.00_-;_-[$€-2]\ * &quot;-&quot;??_-"/>
  </numFmts>
  <fonts count="3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9"/>
      <name val="NewsGoth Lt BT"/>
      <family val="2"/>
    </font>
    <font>
      <b/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sz val="7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hair">
        <color indexed="2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2" applyNumberFormat="0" applyAlignment="0" applyProtection="0"/>
    <xf numFmtId="0" fontId="12" fillId="28" borderId="3" applyNumberFormat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2" applyNumberFormat="0" applyAlignment="0" applyProtection="0"/>
    <xf numFmtId="0" fontId="19" fillId="0" borderId="7" applyNumberFormat="0" applyFill="0" applyAlignment="0" applyProtection="0"/>
    <xf numFmtId="0" fontId="20" fillId="31" borderId="0" applyNumberFormat="0" applyBorder="0" applyAlignment="0" applyProtection="0"/>
    <xf numFmtId="0" fontId="8" fillId="0" borderId="0"/>
    <xf numFmtId="0" fontId="4" fillId="0" borderId="0"/>
    <xf numFmtId="0" fontId="5" fillId="0" borderId="0"/>
    <xf numFmtId="0" fontId="8" fillId="32" borderId="8" applyNumberFormat="0" applyFont="0" applyAlignment="0" applyProtection="0"/>
    <xf numFmtId="164" fontId="5" fillId="0" borderId="0" applyFont="0" applyFill="0" applyBorder="0" applyAlignment="0" applyProtection="0"/>
    <xf numFmtId="0" fontId="21" fillId="27" borderId="9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6" fillId="0" borderId="1" applyNumberFormat="0" applyAlignment="0" applyProtection="0"/>
    <xf numFmtId="0" fontId="4" fillId="0" borderId="0" applyNumberFormat="0" applyFont="0" applyAlignment="0" applyProtection="0"/>
    <xf numFmtId="166" fontId="7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32" borderId="8" applyNumberFormat="0" applyFont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</cellStyleXfs>
  <cellXfs count="35">
    <xf numFmtId="0" fontId="0" fillId="0" borderId="0" xfId="0"/>
    <xf numFmtId="0" fontId="26" fillId="33" borderId="11" xfId="0" applyFont="1" applyFill="1" applyBorder="1" applyAlignment="1">
      <alignment horizontal="center"/>
    </xf>
    <xf numFmtId="0" fontId="26" fillId="33" borderId="11" xfId="0" applyFont="1" applyFill="1" applyBorder="1" applyAlignment="1">
      <alignment horizontal="center" wrapText="1"/>
    </xf>
    <xf numFmtId="0" fontId="29" fillId="33" borderId="11" xfId="0" applyFont="1" applyFill="1" applyBorder="1"/>
    <xf numFmtId="0" fontId="29" fillId="33" borderId="11" xfId="0" applyFont="1" applyFill="1" applyBorder="1" applyAlignment="1">
      <alignment horizontal="center"/>
    </xf>
    <xf numFmtId="2" fontId="29" fillId="33" borderId="11" xfId="0" applyNumberFormat="1" applyFont="1" applyFill="1" applyBorder="1"/>
    <xf numFmtId="3" fontId="29" fillId="33" borderId="11" xfId="0" applyNumberFormat="1" applyFont="1" applyFill="1" applyBorder="1"/>
    <xf numFmtId="4" fontId="29" fillId="33" borderId="11" xfId="0" applyNumberFormat="1" applyFont="1" applyFill="1" applyBorder="1"/>
    <xf numFmtId="10" fontId="29" fillId="33" borderId="11" xfId="45" applyNumberFormat="1" applyFont="1" applyFill="1" applyBorder="1"/>
    <xf numFmtId="0" fontId="26" fillId="33" borderId="0" xfId="0" applyFont="1" applyFill="1"/>
    <xf numFmtId="0" fontId="27" fillId="33" borderId="0" xfId="0" applyFont="1" applyFill="1"/>
    <xf numFmtId="0" fontId="29" fillId="0" borderId="11" xfId="0" applyFont="1" applyBorder="1"/>
    <xf numFmtId="2" fontId="29" fillId="0" borderId="11" xfId="0" applyNumberFormat="1" applyFont="1" applyBorder="1"/>
    <xf numFmtId="0" fontId="26" fillId="33" borderId="0" xfId="0" applyFont="1" applyFill="1" applyAlignment="1">
      <alignment horizontal="left"/>
    </xf>
    <xf numFmtId="0" fontId="26" fillId="33" borderId="0" xfId="0" applyFont="1" applyFill="1" applyAlignment="1">
      <alignment horizontal="center" wrapText="1"/>
    </xf>
    <xf numFmtId="0" fontId="29" fillId="33" borderId="0" xfId="0" applyFont="1" applyFill="1"/>
    <xf numFmtId="0" fontId="29" fillId="0" borderId="0" xfId="0" applyFont="1"/>
    <xf numFmtId="0" fontId="29" fillId="33" borderId="0" xfId="0" applyFont="1" applyFill="1" applyAlignment="1">
      <alignment horizontal="center"/>
    </xf>
    <xf numFmtId="2" fontId="29" fillId="33" borderId="0" xfId="0" applyNumberFormat="1" applyFont="1" applyFill="1"/>
    <xf numFmtId="3" fontId="29" fillId="33" borderId="0" xfId="0" applyNumberFormat="1" applyFont="1" applyFill="1"/>
    <xf numFmtId="4" fontId="29" fillId="33" borderId="0" xfId="0" applyNumberFormat="1" applyFont="1" applyFill="1"/>
    <xf numFmtId="10" fontId="29" fillId="33" borderId="0" xfId="45" applyNumberFormat="1" applyFont="1" applyFill="1" applyBorder="1"/>
    <xf numFmtId="2" fontId="29" fillId="0" borderId="0" xfId="0" applyNumberFormat="1" applyFont="1"/>
    <xf numFmtId="0" fontId="30" fillId="33" borderId="0" xfId="0" applyFont="1" applyFill="1"/>
    <xf numFmtId="2" fontId="26" fillId="33" borderId="0" xfId="0" applyNumberFormat="1" applyFont="1" applyFill="1"/>
    <xf numFmtId="3" fontId="26" fillId="33" borderId="0" xfId="0" applyNumberFormat="1" applyFont="1" applyFill="1"/>
    <xf numFmtId="4" fontId="26" fillId="33" borderId="0" xfId="0" applyNumberFormat="1" applyFont="1" applyFill="1"/>
    <xf numFmtId="3" fontId="30" fillId="33" borderId="0" xfId="0" applyNumberFormat="1" applyFont="1" applyFill="1"/>
    <xf numFmtId="9" fontId="30" fillId="33" borderId="0" xfId="45" applyFont="1" applyFill="1" applyBorder="1"/>
    <xf numFmtId="0" fontId="26" fillId="33" borderId="11" xfId="0" applyFont="1" applyFill="1" applyBorder="1"/>
    <xf numFmtId="2" fontId="26" fillId="33" borderId="11" xfId="0" applyNumberFormat="1" applyFont="1" applyFill="1" applyBorder="1"/>
    <xf numFmtId="3" fontId="26" fillId="33" borderId="11" xfId="0" applyNumberFormat="1" applyFont="1" applyFill="1" applyBorder="1"/>
    <xf numFmtId="4" fontId="26" fillId="33" borderId="11" xfId="0" applyNumberFormat="1" applyFont="1" applyFill="1" applyBorder="1"/>
    <xf numFmtId="3" fontId="30" fillId="33" borderId="11" xfId="0" applyNumberFormat="1" applyFont="1" applyFill="1" applyBorder="1"/>
    <xf numFmtId="10" fontId="30" fillId="33" borderId="11" xfId="45" applyNumberFormat="1" applyFont="1" applyFill="1" applyBorder="1"/>
  </cellXfs>
  <cellStyles count="83">
    <cellStyle name="20% - Accent1 2" xfId="1" xr:uid="{00000000-0005-0000-0000-000000000000}"/>
    <cellStyle name="20% - Accent1 2 2" xfId="55" xr:uid="{00000000-0005-0000-0000-000001000000}"/>
    <cellStyle name="20% - Accent2 2" xfId="2" xr:uid="{00000000-0005-0000-0000-000002000000}"/>
    <cellStyle name="20% - Accent2 2 2" xfId="56" xr:uid="{00000000-0005-0000-0000-000003000000}"/>
    <cellStyle name="20% - Accent3 2" xfId="3" xr:uid="{00000000-0005-0000-0000-000004000000}"/>
    <cellStyle name="20% - Accent3 2 2" xfId="57" xr:uid="{00000000-0005-0000-0000-000005000000}"/>
    <cellStyle name="20% - Accent4 2" xfId="4" xr:uid="{00000000-0005-0000-0000-000006000000}"/>
    <cellStyle name="20% - Accent4 2 2" xfId="58" xr:uid="{00000000-0005-0000-0000-000007000000}"/>
    <cellStyle name="20% - Accent5 2" xfId="5" xr:uid="{00000000-0005-0000-0000-000008000000}"/>
    <cellStyle name="20% - Accent5 2 2" xfId="59" xr:uid="{00000000-0005-0000-0000-000009000000}"/>
    <cellStyle name="20% - Accent6 2" xfId="6" xr:uid="{00000000-0005-0000-0000-00000A000000}"/>
    <cellStyle name="20% - Accent6 2 2" xfId="60" xr:uid="{00000000-0005-0000-0000-00000B000000}"/>
    <cellStyle name="40% - Accent1 2" xfId="7" xr:uid="{00000000-0005-0000-0000-00000C000000}"/>
    <cellStyle name="40% - Accent1 2 2" xfId="61" xr:uid="{00000000-0005-0000-0000-00000D000000}"/>
    <cellStyle name="40% - Accent2 2" xfId="8" xr:uid="{00000000-0005-0000-0000-00000E000000}"/>
    <cellStyle name="40% - Accent2 2 2" xfId="62" xr:uid="{00000000-0005-0000-0000-00000F000000}"/>
    <cellStyle name="40% - Accent3 2" xfId="9" xr:uid="{00000000-0005-0000-0000-000010000000}"/>
    <cellStyle name="40% - Accent3 2 2" xfId="63" xr:uid="{00000000-0005-0000-0000-000011000000}"/>
    <cellStyle name="40% - Accent4 2" xfId="10" xr:uid="{00000000-0005-0000-0000-000012000000}"/>
    <cellStyle name="40% - Accent4 2 2" xfId="64" xr:uid="{00000000-0005-0000-0000-000013000000}"/>
    <cellStyle name="40% - Accent5 2" xfId="11" xr:uid="{00000000-0005-0000-0000-000014000000}"/>
    <cellStyle name="40% - Accent5 2 2" xfId="65" xr:uid="{00000000-0005-0000-0000-000015000000}"/>
    <cellStyle name="40% - Accent6 2" xfId="12" xr:uid="{00000000-0005-0000-0000-000016000000}"/>
    <cellStyle name="40% - Accent6 2 2" xfId="66" xr:uid="{00000000-0005-0000-0000-000017000000}"/>
    <cellStyle name="60% - Accent1 2" xfId="13" xr:uid="{00000000-0005-0000-0000-000018000000}"/>
    <cellStyle name="60% - Accent2 2" xfId="14" xr:uid="{00000000-0005-0000-0000-000019000000}"/>
    <cellStyle name="60% - Accent3 2" xfId="15" xr:uid="{00000000-0005-0000-0000-00001A000000}"/>
    <cellStyle name="60% - Accent4 2" xfId="16" xr:uid="{00000000-0005-0000-0000-00001B000000}"/>
    <cellStyle name="60% - Accent5 2" xfId="17" xr:uid="{00000000-0005-0000-0000-00001C000000}"/>
    <cellStyle name="60% - Accent6 2" xfId="18" xr:uid="{00000000-0005-0000-0000-00001D000000}"/>
    <cellStyle name="Accent1 2" xfId="19" xr:uid="{00000000-0005-0000-0000-00001E000000}"/>
    <cellStyle name="Accent2 2" xfId="20" xr:uid="{00000000-0005-0000-0000-00001F000000}"/>
    <cellStyle name="Accent3 2" xfId="21" xr:uid="{00000000-0005-0000-0000-000020000000}"/>
    <cellStyle name="Accent4 2" xfId="22" xr:uid="{00000000-0005-0000-0000-000021000000}"/>
    <cellStyle name="Accent5 2" xfId="23" xr:uid="{00000000-0005-0000-0000-000022000000}"/>
    <cellStyle name="Accent6 2" xfId="24" xr:uid="{00000000-0005-0000-0000-000023000000}"/>
    <cellStyle name="Bad 2" xfId="25" xr:uid="{00000000-0005-0000-0000-000024000000}"/>
    <cellStyle name="Calculation 2" xfId="26" xr:uid="{00000000-0005-0000-0000-000025000000}"/>
    <cellStyle name="Check Cell 2" xfId="27" xr:uid="{00000000-0005-0000-0000-000026000000}"/>
    <cellStyle name="Comma 2" xfId="28" xr:uid="{00000000-0005-0000-0000-000027000000}"/>
    <cellStyle name="Comma 2 2" xfId="68" xr:uid="{00000000-0005-0000-0000-000028000000}"/>
    <cellStyle name="Comma 3" xfId="67" xr:uid="{00000000-0005-0000-0000-000029000000}"/>
    <cellStyle name="Euro" xfId="29" xr:uid="{00000000-0005-0000-0000-00002A000000}"/>
    <cellStyle name="Euro 2" xfId="70" xr:uid="{00000000-0005-0000-0000-00002B000000}"/>
    <cellStyle name="Euro 3" xfId="71" xr:uid="{00000000-0005-0000-0000-00002C000000}"/>
    <cellStyle name="Euro 4" xfId="72" xr:uid="{00000000-0005-0000-0000-00002D000000}"/>
    <cellStyle name="Euro 5" xfId="69" xr:uid="{00000000-0005-0000-0000-00002E000000}"/>
    <cellStyle name="Explanatory Text 2" xfId="30" xr:uid="{00000000-0005-0000-0000-00002F000000}"/>
    <cellStyle name="Good 2" xfId="31" xr:uid="{00000000-0005-0000-0000-000030000000}"/>
    <cellStyle name="Heading 1 2" xfId="32" xr:uid="{00000000-0005-0000-0000-000031000000}"/>
    <cellStyle name="Heading 2 2" xfId="33" xr:uid="{00000000-0005-0000-0000-000032000000}"/>
    <cellStyle name="Heading 3 2" xfId="34" xr:uid="{00000000-0005-0000-0000-000033000000}"/>
    <cellStyle name="Heading 4 2" xfId="35" xr:uid="{00000000-0005-0000-0000-000034000000}"/>
    <cellStyle name="Input 2" xfId="36" xr:uid="{00000000-0005-0000-0000-000035000000}"/>
    <cellStyle name="Linked Cell 2" xfId="37" xr:uid="{00000000-0005-0000-0000-000036000000}"/>
    <cellStyle name="Naslov" xfId="51" builtinId="15" customBuiltin="1"/>
    <cellStyle name="Navadno" xfId="0" builtinId="0"/>
    <cellStyle name="Neutral 2" xfId="38" xr:uid="{00000000-0005-0000-0000-000039000000}"/>
    <cellStyle name="Normal 2" xfId="39" xr:uid="{00000000-0005-0000-0000-00003A000000}"/>
    <cellStyle name="Normal 2 2" xfId="73" xr:uid="{00000000-0005-0000-0000-00003B000000}"/>
    <cellStyle name="Normal 3" xfId="40" xr:uid="{00000000-0005-0000-0000-00003C000000}"/>
    <cellStyle name="Normal 4" xfId="54" xr:uid="{00000000-0005-0000-0000-00003D000000}"/>
    <cellStyle name="normální_List1" xfId="41" xr:uid="{00000000-0005-0000-0000-00003E000000}"/>
    <cellStyle name="Note 2" xfId="42" xr:uid="{00000000-0005-0000-0000-00003F000000}"/>
    <cellStyle name="Note 2 2" xfId="74" xr:uid="{00000000-0005-0000-0000-000040000000}"/>
    <cellStyle name="ØÂÌÂÊÌ°È_?ËÒÚ1" xfId="43" xr:uid="{00000000-0005-0000-0000-000041000000}"/>
    <cellStyle name="Odstotek" xfId="45" builtinId="5"/>
    <cellStyle name="Output 2" xfId="44" xr:uid="{00000000-0005-0000-0000-000043000000}"/>
    <cellStyle name="Percent 2" xfId="46" xr:uid="{00000000-0005-0000-0000-000044000000}"/>
    <cellStyle name="Percent 2 2" xfId="76" xr:uid="{00000000-0005-0000-0000-000045000000}"/>
    <cellStyle name="Percent 3" xfId="77" xr:uid="{00000000-0005-0000-0000-000046000000}"/>
    <cellStyle name="Percent 4" xfId="78" xr:uid="{00000000-0005-0000-0000-000047000000}"/>
    <cellStyle name="Percent 5" xfId="75" xr:uid="{00000000-0005-0000-0000-000048000000}"/>
    <cellStyle name="Standard_Daten von Rene Stahl_24Mai2005" xfId="47" xr:uid="{00000000-0005-0000-0000-000049000000}"/>
    <cellStyle name="swpBody01" xfId="48" xr:uid="{00000000-0005-0000-0000-00004A000000}"/>
    <cellStyle name="swpClear" xfId="49" xr:uid="{00000000-0005-0000-0000-00004B000000}"/>
    <cellStyle name="swpClear 2" xfId="80" xr:uid="{00000000-0005-0000-0000-00004C000000}"/>
    <cellStyle name="swpClear 3" xfId="81" xr:uid="{00000000-0005-0000-0000-00004D000000}"/>
    <cellStyle name="swpClear 4" xfId="82" xr:uid="{00000000-0005-0000-0000-00004E000000}"/>
    <cellStyle name="swpClear 5" xfId="79" xr:uid="{00000000-0005-0000-0000-00004F000000}"/>
    <cellStyle name="TEST" xfId="50" xr:uid="{00000000-0005-0000-0000-000050000000}"/>
    <cellStyle name="Total 2" xfId="52" xr:uid="{00000000-0005-0000-0000-000051000000}"/>
    <cellStyle name="Warning Text 2" xfId="53" xr:uid="{00000000-0005-0000-0000-00005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1001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7296E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D9D9D9"/>
      <rgbColor rgb="00339966"/>
      <rgbColor rgb="0036802B"/>
      <rgbColor rgb="00585858"/>
      <rgbColor rgb="00F6A800"/>
      <rgbColor rgb="00993366"/>
      <rgbColor rgb="00333399"/>
      <rgbColor rgb="00333333"/>
    </indexedColors>
    <mruColors>
      <color rgb="FFFF9614"/>
      <color rgb="FFD100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133350</xdr:rowOff>
    </xdr:from>
    <xdr:to>
      <xdr:col>4</xdr:col>
      <xdr:colOff>834602</xdr:colOff>
      <xdr:row>3</xdr:row>
      <xdr:rowOff>53878</xdr:rowOff>
    </xdr:to>
    <xdr:pic>
      <xdr:nvPicPr>
        <xdr:cNvPr id="3" name="Slika 3">
          <a:extLst>
            <a:ext uri="{FF2B5EF4-FFF2-40B4-BE49-F238E27FC236}">
              <a16:creationId xmlns:a16="http://schemas.microsoft.com/office/drawing/2014/main" id="{60E83A4C-4B9E-483E-A80B-56382ACF0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8925" y="133350"/>
          <a:ext cx="1583266" cy="4063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6:T20"/>
  <sheetViews>
    <sheetView tabSelected="1" view="pageBreakPreview" topLeftCell="A8" zoomScaleNormal="100" zoomScaleSheetLayoutView="100" workbookViewId="0">
      <selection activeCell="H10" sqref="H10"/>
    </sheetView>
  </sheetViews>
  <sheetFormatPr defaultColWidth="9.140625" defaultRowHeight="12.75"/>
  <cols>
    <col min="1" max="1" width="19.7109375" style="10" customWidth="1"/>
    <col min="2" max="2" width="10.140625" style="10" bestFit="1" customWidth="1"/>
    <col min="3" max="3" width="10.140625" style="10" customWidth="1"/>
    <col min="4" max="4" width="12.7109375" style="10" customWidth="1"/>
    <col min="5" max="5" width="14.5703125" style="10" bestFit="1" customWidth="1"/>
    <col min="6" max="6" width="10.7109375" style="10" customWidth="1"/>
    <col min="7" max="7" width="11.7109375" style="10" customWidth="1"/>
    <col min="8" max="8" width="15.7109375" style="10" customWidth="1"/>
    <col min="9" max="9" width="8.42578125" style="10" customWidth="1"/>
    <col min="10" max="18" width="9.140625" style="10"/>
    <col min="19" max="19" width="16.7109375" style="10" customWidth="1"/>
    <col min="20" max="16384" width="9.140625" style="10"/>
  </cols>
  <sheetData>
    <row r="6" spans="1:20">
      <c r="A6" s="9" t="s">
        <v>28</v>
      </c>
    </row>
    <row r="7" spans="1:20">
      <c r="A7" s="9"/>
    </row>
    <row r="8" spans="1:20" ht="64.5" customHeight="1">
      <c r="A8" s="1" t="s">
        <v>0</v>
      </c>
      <c r="B8" s="2" t="s">
        <v>1</v>
      </c>
      <c r="C8" s="2" t="s">
        <v>2</v>
      </c>
      <c r="D8" s="2" t="s">
        <v>31</v>
      </c>
      <c r="E8" s="2" t="s">
        <v>3</v>
      </c>
      <c r="F8" s="2" t="s">
        <v>4</v>
      </c>
      <c r="G8" s="2" t="s">
        <v>5</v>
      </c>
      <c r="H8" s="2" t="s">
        <v>6</v>
      </c>
      <c r="I8" s="2" t="s">
        <v>7</v>
      </c>
      <c r="L8" s="13"/>
      <c r="M8" s="14"/>
      <c r="N8" s="14"/>
      <c r="O8" s="14"/>
      <c r="P8" s="14"/>
      <c r="Q8" s="14"/>
      <c r="R8" s="14"/>
      <c r="S8" s="14"/>
      <c r="T8" s="14"/>
    </row>
    <row r="9" spans="1:20">
      <c r="A9" s="3" t="s">
        <v>8</v>
      </c>
      <c r="B9" s="11" t="s">
        <v>9</v>
      </c>
      <c r="C9" s="4" t="s">
        <v>10</v>
      </c>
      <c r="D9" s="5">
        <v>92.4</v>
      </c>
      <c r="E9" s="6">
        <v>32793448</v>
      </c>
      <c r="F9" s="7">
        <v>0.68</v>
      </c>
      <c r="G9" s="7">
        <v>0.36</v>
      </c>
      <c r="H9" s="6">
        <f t="shared" ref="H9:H18" si="0">D9*E9*F9*G9</f>
        <v>741772052.90496004</v>
      </c>
      <c r="I9" s="8">
        <f t="shared" ref="I9:I18" si="1">H9/$H$19</f>
        <v>0.29634741952717375</v>
      </c>
      <c r="L9" s="15"/>
      <c r="M9" s="16"/>
      <c r="N9" s="17"/>
      <c r="O9" s="18"/>
      <c r="P9" s="19"/>
      <c r="Q9" s="20"/>
      <c r="R9" s="20"/>
      <c r="S9" s="19"/>
      <c r="T9" s="21"/>
    </row>
    <row r="10" spans="1:20">
      <c r="A10" s="3" t="s">
        <v>11</v>
      </c>
      <c r="B10" s="11" t="s">
        <v>12</v>
      </c>
      <c r="C10" s="4" t="s">
        <v>10</v>
      </c>
      <c r="D10" s="5">
        <v>21.5</v>
      </c>
      <c r="E10" s="6">
        <v>41726020</v>
      </c>
      <c r="F10" s="7">
        <v>0.57999999999999996</v>
      </c>
      <c r="G10" s="7">
        <v>0.96</v>
      </c>
      <c r="H10" s="6">
        <f t="shared" si="0"/>
        <v>499510530.62399995</v>
      </c>
      <c r="I10" s="8">
        <f t="shared" si="1"/>
        <v>0.19956084378934932</v>
      </c>
      <c r="L10" s="15"/>
      <c r="M10" s="16"/>
      <c r="N10" s="17"/>
      <c r="O10" s="18"/>
      <c r="P10" s="19"/>
      <c r="Q10" s="20"/>
      <c r="R10" s="20"/>
      <c r="S10" s="19"/>
      <c r="T10" s="21"/>
    </row>
    <row r="11" spans="1:20">
      <c r="A11" s="3" t="s">
        <v>17</v>
      </c>
      <c r="B11" s="11" t="s">
        <v>18</v>
      </c>
      <c r="C11" s="4" t="s">
        <v>10</v>
      </c>
      <c r="D11" s="5">
        <v>62.2</v>
      </c>
      <c r="E11" s="6">
        <v>20000000</v>
      </c>
      <c r="F11" s="7">
        <v>0.35</v>
      </c>
      <c r="G11" s="7">
        <v>1</v>
      </c>
      <c r="H11" s="6">
        <f t="shared" si="0"/>
        <v>435400000</v>
      </c>
      <c r="I11" s="8">
        <f t="shared" si="1"/>
        <v>0.17394786707967744</v>
      </c>
      <c r="L11" s="15"/>
      <c r="M11" s="16"/>
      <c r="N11" s="17"/>
      <c r="O11" s="18"/>
      <c r="P11" s="19"/>
      <c r="Q11" s="20"/>
      <c r="R11" s="20"/>
      <c r="S11" s="19"/>
      <c r="T11" s="21"/>
    </row>
    <row r="12" spans="1:20">
      <c r="A12" s="3" t="s">
        <v>13</v>
      </c>
      <c r="B12" s="11" t="s">
        <v>14</v>
      </c>
      <c r="C12" s="4" t="s">
        <v>10</v>
      </c>
      <c r="D12" s="5">
        <v>34.4</v>
      </c>
      <c r="E12" s="6">
        <v>22735148</v>
      </c>
      <c r="F12" s="7">
        <v>0.37</v>
      </c>
      <c r="G12" s="7">
        <v>1</v>
      </c>
      <c r="H12" s="6">
        <f t="shared" si="0"/>
        <v>289372963.74399996</v>
      </c>
      <c r="I12" s="8">
        <f t="shared" si="1"/>
        <v>0.11560819897518058</v>
      </c>
      <c r="L12" s="15"/>
      <c r="M12" s="16"/>
      <c r="N12" s="17"/>
      <c r="O12" s="18"/>
      <c r="P12" s="19"/>
      <c r="Q12" s="20"/>
      <c r="R12" s="20"/>
      <c r="S12" s="19"/>
      <c r="T12" s="21"/>
    </row>
    <row r="13" spans="1:20">
      <c r="A13" s="3" t="s">
        <v>15</v>
      </c>
      <c r="B13" s="11" t="s">
        <v>16</v>
      </c>
      <c r="C13" s="4" t="s">
        <v>10</v>
      </c>
      <c r="D13" s="5">
        <v>23.5</v>
      </c>
      <c r="E13" s="6">
        <v>17219662</v>
      </c>
      <c r="F13" s="7">
        <v>0.44</v>
      </c>
      <c r="G13" s="7">
        <v>1</v>
      </c>
      <c r="H13" s="6">
        <f t="shared" si="0"/>
        <v>178051305.08000001</v>
      </c>
      <c r="I13" s="8">
        <f t="shared" si="1"/>
        <v>7.1133772966051764E-2</v>
      </c>
      <c r="L13" s="15"/>
      <c r="M13" s="16"/>
      <c r="N13" s="17"/>
      <c r="O13" s="18"/>
      <c r="P13" s="19"/>
      <c r="Q13" s="20"/>
      <c r="R13" s="20"/>
      <c r="S13" s="19"/>
      <c r="T13" s="21"/>
    </row>
    <row r="14" spans="1:20">
      <c r="A14" s="3" t="s">
        <v>21</v>
      </c>
      <c r="B14" s="12" t="s">
        <v>22</v>
      </c>
      <c r="C14" s="4" t="s">
        <v>10</v>
      </c>
      <c r="D14" s="5">
        <v>24.8</v>
      </c>
      <c r="E14" s="6">
        <v>14000000</v>
      </c>
      <c r="F14" s="7">
        <v>0.38</v>
      </c>
      <c r="G14" s="7">
        <v>1</v>
      </c>
      <c r="H14" s="6">
        <f t="shared" si="0"/>
        <v>131936000</v>
      </c>
      <c r="I14" s="8">
        <f t="shared" si="1"/>
        <v>5.2710118950446312E-2</v>
      </c>
      <c r="L14" s="15"/>
      <c r="M14" s="22"/>
      <c r="N14" s="17"/>
      <c r="O14" s="18"/>
      <c r="P14" s="19"/>
      <c r="Q14" s="20"/>
      <c r="R14" s="20"/>
      <c r="S14" s="19"/>
      <c r="T14" s="21"/>
    </row>
    <row r="15" spans="1:20">
      <c r="A15" s="3" t="s">
        <v>23</v>
      </c>
      <c r="B15" s="11" t="s">
        <v>24</v>
      </c>
      <c r="C15" s="4" t="s">
        <v>10</v>
      </c>
      <c r="D15" s="5">
        <v>24.4</v>
      </c>
      <c r="E15" s="6">
        <v>8079770</v>
      </c>
      <c r="F15" s="7">
        <v>0.55000000000000004</v>
      </c>
      <c r="G15" s="7">
        <v>1</v>
      </c>
      <c r="H15" s="6">
        <f t="shared" si="0"/>
        <v>108430513.40000001</v>
      </c>
      <c r="I15" s="8">
        <f t="shared" si="1"/>
        <v>4.3319376509610444E-2</v>
      </c>
      <c r="L15" s="15"/>
      <c r="M15" s="16"/>
      <c r="N15" s="17"/>
      <c r="O15" s="18"/>
      <c r="P15" s="19"/>
      <c r="Q15" s="20"/>
      <c r="R15" s="20"/>
      <c r="S15" s="19"/>
      <c r="T15" s="21"/>
    </row>
    <row r="16" spans="1:20">
      <c r="A16" s="3" t="s">
        <v>19</v>
      </c>
      <c r="B16" s="11" t="s">
        <v>20</v>
      </c>
      <c r="C16" s="4" t="s">
        <v>10</v>
      </c>
      <c r="D16" s="5">
        <v>47.4</v>
      </c>
      <c r="E16" s="6">
        <v>6535478</v>
      </c>
      <c r="F16" s="7">
        <v>0.32</v>
      </c>
      <c r="G16" s="7">
        <v>1</v>
      </c>
      <c r="H16" s="6">
        <f t="shared" si="0"/>
        <v>99130130.304000005</v>
      </c>
      <c r="I16" s="8">
        <f t="shared" si="1"/>
        <v>3.9603754546879415E-2</v>
      </c>
      <c r="L16" s="15"/>
      <c r="M16" s="16"/>
      <c r="N16" s="17"/>
      <c r="O16" s="18"/>
      <c r="P16" s="19"/>
      <c r="Q16" s="20"/>
      <c r="R16" s="20"/>
      <c r="S16" s="19"/>
      <c r="T16" s="21"/>
    </row>
    <row r="17" spans="1:20">
      <c r="A17" s="3" t="s">
        <v>27</v>
      </c>
      <c r="B17" s="11" t="s">
        <v>26</v>
      </c>
      <c r="C17" s="4" t="s">
        <v>10</v>
      </c>
      <c r="D17" s="5">
        <v>10.1</v>
      </c>
      <c r="E17" s="6">
        <v>2838414</v>
      </c>
      <c r="F17" s="7">
        <v>0.43</v>
      </c>
      <c r="G17" s="7">
        <v>1</v>
      </c>
      <c r="H17" s="6">
        <f t="shared" si="0"/>
        <v>12327232.001999998</v>
      </c>
      <c r="I17" s="8">
        <f t="shared" si="1"/>
        <v>4.9248868023524161E-3</v>
      </c>
      <c r="L17" s="15"/>
      <c r="M17" s="16"/>
      <c r="N17" s="17"/>
      <c r="O17" s="18"/>
      <c r="P17" s="19"/>
      <c r="Q17" s="20"/>
      <c r="R17" s="20"/>
      <c r="S17" s="19"/>
      <c r="T17" s="21"/>
    </row>
    <row r="18" spans="1:20">
      <c r="A18" s="3" t="s">
        <v>29</v>
      </c>
      <c r="B18" s="11" t="s">
        <v>30</v>
      </c>
      <c r="C18" s="4" t="s">
        <v>10</v>
      </c>
      <c r="D18" s="5">
        <v>49.6</v>
      </c>
      <c r="E18" s="6">
        <v>1793869</v>
      </c>
      <c r="F18" s="7">
        <v>0.08</v>
      </c>
      <c r="G18" s="7">
        <v>1</v>
      </c>
      <c r="H18" s="6">
        <f t="shared" si="0"/>
        <v>7118072.1920000007</v>
      </c>
      <c r="I18" s="8">
        <f t="shared" si="1"/>
        <v>2.8437608532787422E-3</v>
      </c>
      <c r="L18" s="15"/>
      <c r="M18" s="16"/>
      <c r="N18" s="17"/>
      <c r="O18" s="18"/>
      <c r="P18" s="19"/>
      <c r="Q18" s="20"/>
      <c r="R18" s="20"/>
      <c r="S18" s="19"/>
      <c r="T18" s="21"/>
    </row>
    <row r="19" spans="1:20">
      <c r="A19" s="29" t="s">
        <v>25</v>
      </c>
      <c r="B19" s="29"/>
      <c r="C19" s="29"/>
      <c r="D19" s="30"/>
      <c r="E19" s="31"/>
      <c r="F19" s="32"/>
      <c r="G19" s="32"/>
      <c r="H19" s="33">
        <f>SUM(H9:H18)</f>
        <v>2503048800.2509594</v>
      </c>
      <c r="I19" s="34">
        <f>SUM(I9:I18)</f>
        <v>1</v>
      </c>
      <c r="L19" s="23"/>
      <c r="M19" s="23"/>
      <c r="N19" s="23"/>
      <c r="O19" s="24"/>
      <c r="P19" s="25"/>
      <c r="Q19" s="26"/>
      <c r="R19" s="26"/>
      <c r="S19" s="27"/>
      <c r="T19" s="28"/>
    </row>
    <row r="20" spans="1:20" ht="12" customHeight="1"/>
  </sheetData>
  <autoFilter ref="A8:I15" xr:uid="{00000000-0009-0000-0000-000000000000}">
    <sortState xmlns:xlrd2="http://schemas.microsoft.com/office/spreadsheetml/2017/richdata2" ref="A9:I18">
      <sortCondition descending="1" ref="I8:I15"/>
    </sortState>
  </autoFilter>
  <sortState xmlns:xlrd2="http://schemas.microsoft.com/office/spreadsheetml/2017/richdata2" ref="A9:I15">
    <sortCondition descending="1" ref="I9:I15"/>
  </sortState>
  <phoneticPr fontId="0" type="noConversion"/>
  <pageMargins left="0.75" right="0.75" top="1" bottom="1" header="0.5" footer="0.5"/>
  <pageSetup paperSize="9" scale="76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80abd7-2b1d-4743-8455-21c52affcc27" xsi:nil="true"/>
    <TaxCatchAll xmlns="168aaedd-d79b-47ec-a54c-d4b731b07b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94D0CD6A555DDE498F2EBC43614C9CE1000EA8B6047E6138409962A82C2D13ECBF" ma:contentTypeVersion="9" ma:contentTypeDescription="Excel 2007+ type, xlsx" ma:contentTypeScope="" ma:versionID="82ba0835700e275d5dd95944982f8523">
  <xsd:schema xmlns:xsd="http://www.w3.org/2001/XMLSchema" xmlns:xs="http://www.w3.org/2001/XMLSchema" xmlns:p="http://schemas.microsoft.com/office/2006/metadata/properties" xmlns:ns2="6b80abd7-2b1d-4743-8455-21c52affcc27" xmlns:ns3="168aaedd-d79b-47ec-a54c-d4b731b07b60" targetNamespace="http://schemas.microsoft.com/office/2006/metadata/properties" ma:root="true" ma:fieldsID="50efaf827bcd4d41ca25b232bc83eb28" ns2:_="" ns3:_="">
    <xsd:import namespace="6b80abd7-2b1d-4743-8455-21c52affcc27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80abd7-2b1d-4743-8455-21c52affcc2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8" nillable="true" ma:displayName="Oznake slike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76A29F-5D68-414F-A8D7-11682CF5D8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5EF4DC-BC97-4662-B397-2EF124DFF9CB}">
  <ds:schemaRefs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069735A-7F16-4BFE-9CA9-1437460CFB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SBITOP</vt:lpstr>
      <vt:lpstr>SBITOP!Področje_tiskanja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Schäffer</dc:creator>
  <cp:keywords/>
  <dc:description/>
  <cp:lastModifiedBy>Natalija Perkovič</cp:lastModifiedBy>
  <cp:revision/>
  <dcterms:created xsi:type="dcterms:W3CDTF">2010-06-16T08:05:56Z</dcterms:created>
  <dcterms:modified xsi:type="dcterms:W3CDTF">2022-12-28T14:18:42Z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0x01010094D0CD6A555DDE498F2EBC43614C9CE1000EA8B6047E6138409962A82C2D13ECBF</vt:lpwstr>
  </property>
</Properties>
</file>