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3/09/"/>
    </mc:Choice>
  </mc:AlternateContent>
  <xr:revisionPtr revIDLastSave="85" documentId="8_{7CB2E1E4-B703-428E-A558-175B2211D2B1}" xr6:coauthVersionLast="47" xr6:coauthVersionMax="47" xr10:uidLastSave="{5B0022D6-E943-4BA4-B4E3-DE5565778F38}"/>
  <bookViews>
    <workbookView xWindow="1005" yWindow="525" windowWidth="20010" windowHeight="14730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7" i="1"/>
  <c r="H9" i="1"/>
  <c r="H12" i="1"/>
  <c r="H16" i="1"/>
  <c r="H11" i="1"/>
  <c r="H10" i="1"/>
  <c r="H15" i="1"/>
  <c r="H18" i="1" l="1"/>
  <c r="I17" i="1" s="1"/>
  <c r="I16" i="1" l="1"/>
  <c r="I13" i="1"/>
  <c r="I15" i="1"/>
  <c r="I10" i="1"/>
  <c r="I11" i="1"/>
  <c r="I14" i="1"/>
  <c r="I12" i="1"/>
  <c r="I9" i="1"/>
  <c r="I18" i="1" l="1"/>
</calcChain>
</file>

<file path=xl/sharedStrings.xml><?xml version="1.0" encoding="utf-8"?>
<sst xmlns="http://schemas.openxmlformats.org/spreadsheetml/2006/main" count="38" uniqueCount="30">
  <si>
    <t>Izdajatelj</t>
  </si>
  <si>
    <t>Trgovalna oznaka</t>
  </si>
  <si>
    <t>Način trgovanja</t>
  </si>
  <si>
    <t>Število trgovanih delnic</t>
  </si>
  <si>
    <t>Faktor prostega obtoka - FF</t>
  </si>
  <si>
    <t>Faktor delež posamezne delnice - RF</t>
  </si>
  <si>
    <t>Tržna kapitalizacija  prostega obtoka (v EUR)</t>
  </si>
  <si>
    <t>Delež</t>
  </si>
  <si>
    <t>KRKA</t>
  </si>
  <si>
    <t>KRKG</t>
  </si>
  <si>
    <t>neprekinjeno</t>
  </si>
  <si>
    <t>PETROL</t>
  </si>
  <si>
    <t>PETG</t>
  </si>
  <si>
    <t>ZAVAROVALNICA TRIGLAV</t>
  </si>
  <si>
    <t>ZVTG</t>
  </si>
  <si>
    <t>POZAVAROVALNICA SAVA</t>
  </si>
  <si>
    <t>POSR</t>
  </si>
  <si>
    <t>NLB</t>
  </si>
  <si>
    <t>NLBR</t>
  </si>
  <si>
    <t>TELEKOM SLOVENIJE</t>
  </si>
  <si>
    <t>TLSG</t>
  </si>
  <si>
    <t>LUKA KOPER</t>
  </si>
  <si>
    <t>LKPG</t>
  </si>
  <si>
    <t>CINKARNA CELJE</t>
  </si>
  <si>
    <t>CICG</t>
  </si>
  <si>
    <t>Skupaj</t>
  </si>
  <si>
    <t>EQUINOX</t>
  </si>
  <si>
    <t>EQNX</t>
  </si>
  <si>
    <t xml:space="preserve">SESTAVA INDEKSA SBITOP IN SBITR OD 18. 9. 2023 DALJE </t>
  </si>
  <si>
    <r>
      <t xml:space="preserve">Tečaj v EUR </t>
    </r>
    <r>
      <rPr>
        <b/>
        <sz val="7"/>
        <rFont val="Tahoma"/>
        <family val="2"/>
        <charset val="238"/>
      </rPr>
      <t>(13.9.2023)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</si>
</sst>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7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0">
    <xf numFmtId="0" fontId="0" fillId="0" borderId="0" xfId="0"/>
    <xf numFmtId="0" fontId="26" fillId="33" borderId="11" xfId="0" applyFont="1" applyFill="1" applyBorder="1" applyAlignment="1">
      <alignment horizontal="center"/>
    </xf>
    <xf numFmtId="0" fontId="26" fillId="33" borderId="11" xfId="0" applyFont="1" applyFill="1" applyBorder="1" applyAlignment="1">
      <alignment horizontal="center" wrapText="1"/>
    </xf>
    <xf numFmtId="0" fontId="29" fillId="33" borderId="11" xfId="0" applyFont="1" applyFill="1" applyBorder="1"/>
    <xf numFmtId="0" fontId="29" fillId="33" borderId="11" xfId="0" applyFont="1" applyFill="1" applyBorder="1" applyAlignment="1">
      <alignment horizontal="center"/>
    </xf>
    <xf numFmtId="2" fontId="29" fillId="33" borderId="11" xfId="0" applyNumberFormat="1" applyFont="1" applyFill="1" applyBorder="1"/>
    <xf numFmtId="3" fontId="29" fillId="33" borderId="11" xfId="0" applyNumberFormat="1" applyFont="1" applyFill="1" applyBorder="1"/>
    <xf numFmtId="4" fontId="29" fillId="33" borderId="11" xfId="0" applyNumberFormat="1" applyFont="1" applyFill="1" applyBorder="1"/>
    <xf numFmtId="10" fontId="29" fillId="33" borderId="11" xfId="45" applyNumberFormat="1" applyFont="1" applyFill="1" applyBorder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10" fontId="30" fillId="33" borderId="11" xfId="45" applyNumberFormat="1" applyFont="1" applyFill="1" applyBorder="1"/>
    <xf numFmtId="0" fontId="29" fillId="0" borderId="11" xfId="0" applyFont="1" applyBorder="1"/>
    <xf numFmtId="2" fontId="29" fillId="0" borderId="11" xfId="0" applyNumberFormat="1" applyFont="1" applyBorder="1"/>
    <xf numFmtId="4" fontId="30" fillId="33" borderId="11" xfId="0" applyNumberFormat="1" applyFont="1" applyFill="1" applyBorder="1"/>
    <xf numFmtId="10" fontId="27" fillId="33" borderId="0" xfId="45" applyNumberFormat="1" applyFont="1" applyFill="1"/>
  </cellXfs>
  <cellStyles count="83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aslov" xfId="51" builtinId="15" customBuiltin="1"/>
    <cellStyle name="Navadno" xfId="0" builtinId="0"/>
    <cellStyle name="Neutral 2" xfId="38" xr:uid="{00000000-0005-0000-0000-000039000000}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dstotek" xfId="45" builtinId="5"/>
    <cellStyle name="Output 2" xfId="44" xr:uid="{00000000-0005-0000-0000-000043000000}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otal 2" xfId="52" xr:uid="{00000000-0005-0000-0000-000051000000}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5</xdr:col>
      <xdr:colOff>34502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J18"/>
  <sheetViews>
    <sheetView tabSelected="1" view="pageBreakPreview" zoomScaleNormal="100" zoomScaleSheetLayoutView="100" workbookViewId="0">
      <selection activeCell="I9" sqref="I9:I17"/>
    </sheetView>
  </sheetViews>
  <sheetFormatPr defaultColWidth="9.140625" defaultRowHeight="12.75"/>
  <cols>
    <col min="1" max="1" width="19.7109375" style="10" customWidth="1"/>
    <col min="2" max="2" width="10.140625" style="10" bestFit="1" customWidth="1"/>
    <col min="3" max="4" width="10.140625" style="10" customWidth="1"/>
    <col min="5" max="5" width="14.5703125" style="10" bestFit="1" customWidth="1"/>
    <col min="6" max="6" width="10.7109375" style="10" customWidth="1"/>
    <col min="7" max="7" width="11.7109375" style="10" customWidth="1"/>
    <col min="8" max="8" width="15.7109375" style="10" customWidth="1"/>
    <col min="9" max="9" width="8.42578125" style="10" customWidth="1"/>
    <col min="10" max="16384" width="9.140625" style="10"/>
  </cols>
  <sheetData>
    <row r="6" spans="1:10">
      <c r="A6" s="9" t="s">
        <v>28</v>
      </c>
    </row>
    <row r="7" spans="1:10">
      <c r="A7" s="9"/>
    </row>
    <row r="8" spans="1:10" ht="64.5" customHeight="1">
      <c r="A8" s="1" t="s">
        <v>0</v>
      </c>
      <c r="B8" s="2" t="s">
        <v>1</v>
      </c>
      <c r="C8" s="2" t="s">
        <v>2</v>
      </c>
      <c r="D8" s="2" t="s">
        <v>29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10">
      <c r="A9" s="3" t="s">
        <v>8</v>
      </c>
      <c r="B9" s="16" t="s">
        <v>9</v>
      </c>
      <c r="C9" s="4" t="s">
        <v>10</v>
      </c>
      <c r="D9" s="5">
        <v>107</v>
      </c>
      <c r="E9" s="6">
        <v>32793448</v>
      </c>
      <c r="F9" s="7">
        <v>0.68</v>
      </c>
      <c r="G9" s="7">
        <v>0.33</v>
      </c>
      <c r="H9" s="6">
        <f>D9*E9*F9*G9</f>
        <v>787396921.2384001</v>
      </c>
      <c r="I9" s="8">
        <f>H9/$H$18</f>
        <v>0.29934023115897734</v>
      </c>
      <c r="J9" s="19"/>
    </row>
    <row r="10" spans="1:10">
      <c r="A10" s="3" t="s">
        <v>17</v>
      </c>
      <c r="B10" s="16" t="s">
        <v>18</v>
      </c>
      <c r="C10" s="4" t="s">
        <v>10</v>
      </c>
      <c r="D10" s="5">
        <v>74.8</v>
      </c>
      <c r="E10" s="6">
        <v>20000000</v>
      </c>
      <c r="F10" s="7">
        <v>0.36</v>
      </c>
      <c r="G10" s="7">
        <v>0.97</v>
      </c>
      <c r="H10" s="6">
        <f>D10*E10*F10*G10</f>
        <v>522403200</v>
      </c>
      <c r="I10" s="8">
        <f>H10/$H$18</f>
        <v>0.19859906792656029</v>
      </c>
      <c r="J10" s="19"/>
    </row>
    <row r="11" spans="1:10">
      <c r="A11" s="3" t="s">
        <v>11</v>
      </c>
      <c r="B11" s="16" t="s">
        <v>12</v>
      </c>
      <c r="C11" s="4" t="s">
        <v>10</v>
      </c>
      <c r="D11" s="5">
        <v>22.4</v>
      </c>
      <c r="E11" s="6">
        <v>41726020</v>
      </c>
      <c r="F11" s="7">
        <v>0.52</v>
      </c>
      <c r="G11" s="7">
        <v>1</v>
      </c>
      <c r="H11" s="6">
        <f>D11*E11*F11*G11</f>
        <v>486024680.96000004</v>
      </c>
      <c r="I11" s="8">
        <f>H11/$H$18</f>
        <v>0.18476925223268129</v>
      </c>
      <c r="J11" s="19"/>
    </row>
    <row r="12" spans="1:10">
      <c r="A12" s="3" t="s">
        <v>13</v>
      </c>
      <c r="B12" s="16" t="s">
        <v>14</v>
      </c>
      <c r="C12" s="4" t="s">
        <v>10</v>
      </c>
      <c r="D12" s="5">
        <v>31.8</v>
      </c>
      <c r="E12" s="6">
        <v>22735148</v>
      </c>
      <c r="F12" s="7">
        <v>0.37</v>
      </c>
      <c r="G12" s="7">
        <v>1</v>
      </c>
      <c r="H12" s="6">
        <f>D12*E12*F12*G12</f>
        <v>267501751.368</v>
      </c>
      <c r="I12" s="8">
        <f>H12/$H$18</f>
        <v>0.10169462685222311</v>
      </c>
      <c r="J12" s="19"/>
    </row>
    <row r="13" spans="1:10">
      <c r="A13" s="3" t="s">
        <v>15</v>
      </c>
      <c r="B13" s="16" t="s">
        <v>16</v>
      </c>
      <c r="C13" s="4" t="s">
        <v>10</v>
      </c>
      <c r="D13" s="5">
        <v>23.9</v>
      </c>
      <c r="E13" s="6">
        <v>17219662</v>
      </c>
      <c r="F13" s="7">
        <v>0.44</v>
      </c>
      <c r="G13" s="7">
        <v>1</v>
      </c>
      <c r="H13" s="6">
        <f>D13*E13*F13*G13</f>
        <v>181081965.59199998</v>
      </c>
      <c r="I13" s="8">
        <f>H13/$H$18</f>
        <v>6.8840905999198815E-2</v>
      </c>
      <c r="J13" s="19"/>
    </row>
    <row r="14" spans="1:10">
      <c r="A14" s="3" t="s">
        <v>21</v>
      </c>
      <c r="B14" s="17" t="s">
        <v>22</v>
      </c>
      <c r="C14" s="4" t="s">
        <v>10</v>
      </c>
      <c r="D14" s="5">
        <v>30.7</v>
      </c>
      <c r="E14" s="6">
        <v>14000000</v>
      </c>
      <c r="F14" s="7">
        <v>0.38</v>
      </c>
      <c r="G14" s="7">
        <v>1</v>
      </c>
      <c r="H14" s="6">
        <f>D14*E14*F14*G14</f>
        <v>163324000</v>
      </c>
      <c r="I14" s="8">
        <f>H14/$H$18</f>
        <v>6.2089960723895901E-2</v>
      </c>
      <c r="J14" s="19"/>
    </row>
    <row r="15" spans="1:10">
      <c r="A15" s="3" t="s">
        <v>23</v>
      </c>
      <c r="B15" s="16" t="s">
        <v>24</v>
      </c>
      <c r="C15" s="4" t="s">
        <v>10</v>
      </c>
      <c r="D15" s="5">
        <v>23.7</v>
      </c>
      <c r="E15" s="6">
        <v>8079770</v>
      </c>
      <c r="F15" s="7">
        <v>0.55000000000000004</v>
      </c>
      <c r="G15" s="7">
        <v>1</v>
      </c>
      <c r="H15" s="6">
        <f>D15*E15*F15*G15</f>
        <v>105319801.95</v>
      </c>
      <c r="I15" s="8">
        <f>H15/$H$18</f>
        <v>4.0038833034483572E-2</v>
      </c>
      <c r="J15" s="19"/>
    </row>
    <row r="16" spans="1:10">
      <c r="A16" s="3" t="s">
        <v>19</v>
      </c>
      <c r="B16" s="16" t="s">
        <v>20</v>
      </c>
      <c r="C16" s="4" t="s">
        <v>10</v>
      </c>
      <c r="D16" s="5">
        <v>49.2</v>
      </c>
      <c r="E16" s="6">
        <v>6535478</v>
      </c>
      <c r="F16" s="7">
        <v>0.32</v>
      </c>
      <c r="G16" s="7">
        <v>1</v>
      </c>
      <c r="H16" s="6">
        <f>D16*E16*F16*G16</f>
        <v>102894565.63200001</v>
      </c>
      <c r="I16" s="8">
        <f>H16/$H$18</f>
        <v>3.9116844669449743E-2</v>
      </c>
      <c r="J16" s="19"/>
    </row>
    <row r="17" spans="1:10">
      <c r="A17" s="3" t="s">
        <v>26</v>
      </c>
      <c r="B17" s="16" t="s">
        <v>27</v>
      </c>
      <c r="C17" s="4" t="s">
        <v>10</v>
      </c>
      <c r="D17" s="5">
        <v>50.5</v>
      </c>
      <c r="E17" s="6">
        <v>1793869</v>
      </c>
      <c r="F17" s="7">
        <v>0.16</v>
      </c>
      <c r="G17" s="7">
        <v>1</v>
      </c>
      <c r="H17" s="6">
        <f>D17*E17*F17*G17</f>
        <v>14494461.52</v>
      </c>
      <c r="I17" s="8">
        <f>H17/$H$18</f>
        <v>5.5102774025300658E-3</v>
      </c>
      <c r="J17" s="19"/>
    </row>
    <row r="18" spans="1:10">
      <c r="A18" s="11" t="s">
        <v>25</v>
      </c>
      <c r="B18" s="11"/>
      <c r="C18" s="11"/>
      <c r="D18" s="12"/>
      <c r="E18" s="13"/>
      <c r="F18" s="14"/>
      <c r="G18" s="14"/>
      <c r="H18" s="18">
        <f>SUM(H9:H17)</f>
        <v>2630441348.2603998</v>
      </c>
      <c r="I18" s="15">
        <f>SUM(I9:I17)</f>
        <v>1</v>
      </c>
      <c r="J18" s="19"/>
    </row>
  </sheetData>
  <autoFilter ref="A8:I16" xr:uid="{00000000-0009-0000-0000-000000000000}">
    <sortState xmlns:xlrd2="http://schemas.microsoft.com/office/spreadsheetml/2017/richdata2" ref="A9:I17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1c14efa24ac5cffc7624fd1f1eef7d11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77fe9590321f666bb7c9b3d152e60ebf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80abd7-2b1d-4743-8455-21c52affcc27" xsi:nil="true"/>
    <TaxCatchAll xmlns="168aaedd-d79b-47ec-a54c-d4b731b07b60" xsi:nil="true"/>
  </documentManagement>
</p:properties>
</file>

<file path=customXml/itemProps1.xml><?xml version="1.0" encoding="utf-8"?>
<ds:datastoreItem xmlns:ds="http://schemas.openxmlformats.org/officeDocument/2006/customXml" ds:itemID="{82FD8861-BBC0-4787-96D5-86E59B9D346C}"/>
</file>

<file path=customXml/itemProps2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EF4DC-BC97-4662-B397-2EF124DFF9C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Schäffer</dc:creator>
  <cp:keywords/>
  <dc:description/>
  <cp:lastModifiedBy>Karin Dobnikar</cp:lastModifiedBy>
  <cp:revision/>
  <dcterms:created xsi:type="dcterms:W3CDTF">2010-06-16T08:05:56Z</dcterms:created>
  <dcterms:modified xsi:type="dcterms:W3CDTF">2023-09-14T12:05:44Z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0x01010094D0CD6A555DDE498F2EBC43614C9CE100C884C782278A0349BBDE32DEF66C41D8</vt:lpwstr>
  </property>
</Properties>
</file>