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3/09/"/>
    </mc:Choice>
  </mc:AlternateContent>
  <xr:revisionPtr revIDLastSave="222" documentId="8_{218B071C-424B-4FEB-A66A-DD7180F8F639}" xr6:coauthVersionLast="47" xr6:coauthVersionMax="47" xr10:uidLastSave="{611CBE7B-9CC5-491D-916E-C2C7F426547D}"/>
  <bookViews>
    <workbookView xWindow="1950" yWindow="1470" windowWidth="20010" windowHeight="14730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4" i="1"/>
  <c r="H11" i="1"/>
  <c r="H9" i="1"/>
  <c r="H17" i="1"/>
  <c r="H13" i="1"/>
  <c r="H12" i="1"/>
  <c r="H10" i="1"/>
  <c r="H18" i="1" l="1"/>
  <c r="I15" i="1" s="1"/>
  <c r="I9" i="1" l="1"/>
  <c r="I10" i="1"/>
  <c r="I13" i="1"/>
  <c r="I12" i="1"/>
  <c r="I17" i="1"/>
  <c r="I11" i="1"/>
  <c r="I14" i="1"/>
  <c r="I16" i="1"/>
  <c r="I18" i="1" l="1"/>
</calcChain>
</file>

<file path=xl/sharedStrings.xml><?xml version="1.0" encoding="utf-8"?>
<sst xmlns="http://schemas.openxmlformats.org/spreadsheetml/2006/main" count="38" uniqueCount="30">
  <si>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</si>
  <si>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</si>
  <si>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</si>
  <si>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</si>
  <si>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</si>
  <si>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</si>
  <si>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</si>
  <si>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</si>
  <si>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</si>
  <si>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</si>
  <si>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</si>
  <si>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</si>
  <si>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</si>
  <si>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</si>
  <si>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</si>
  <si>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</si>
  <si>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</si>
  <si>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</si>
  <si>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</si>
  <si>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</si>
  <si>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</si>
  <si>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</si>
  <si>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</si>
  <si>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</si>
  <si>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CONT</t>
  </si>
  <si>
    <t>Total</t>
  </si>
  <si>
    <t>EQUINOX</t>
  </si>
  <si>
    <t>EQNX</t>
  </si>
  <si>
    <t>COMPOSITION OF INDEX SBITOP AND SBITR FROM 18 SEPTEMBER 2023</t>
  </si>
  <si>
    <r>
      <t xml:space="preserve">Price in EUR
</t>
    </r>
    <r>
      <rPr>
        <b/>
        <sz val="8"/>
        <rFont val="Tahoma"/>
        <family val="2"/>
        <charset val="238"/>
      </rPr>
      <t>(13 September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</si>
</sst>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1">
    <xf numFmtId="0" fontId="0" fillId="0" borderId="0" xfId="0"/>
    <xf numFmtId="0" fontId="26" fillId="0" borderId="0" xfId="0" applyFont="1"/>
    <xf numFmtId="0" fontId="27" fillId="0" borderId="0" xfId="0" applyFont="1"/>
    <xf numFmtId="0" fontId="26" fillId="33" borderId="11" xfId="0" applyFont="1" applyFill="1" applyBorder="1" applyAlignment="1">
      <alignment horizontal="left"/>
    </xf>
    <xf numFmtId="0" fontId="26" fillId="33" borderId="11" xfId="0" applyFont="1" applyFill="1" applyBorder="1" applyAlignment="1">
      <alignment horizontal="center" wrapText="1"/>
    </xf>
    <xf numFmtId="0" fontId="28" fillId="33" borderId="11" xfId="0" applyFont="1" applyFill="1" applyBorder="1"/>
    <xf numFmtId="0" fontId="28" fillId="33" borderId="11" xfId="0" applyFont="1" applyFill="1" applyBorder="1" applyAlignment="1">
      <alignment horizontal="center"/>
    </xf>
    <xf numFmtId="2" fontId="28" fillId="33" borderId="11" xfId="0" applyNumberFormat="1" applyFont="1" applyFill="1" applyBorder="1"/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2" fontId="27" fillId="0" borderId="0" xfId="0" applyNumberFormat="1" applyFont="1"/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0" fontId="28" fillId="0" borderId="11" xfId="0" applyFont="1" applyBorder="1"/>
    <xf numFmtId="2" fontId="28" fillId="0" borderId="11" xfId="0" applyNumberFormat="1" applyFont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aslov" xfId="51" builtinId="15" customBuiltin="1"/>
    <cellStyle name="Navadno" xfId="0" builtinId="0"/>
    <cellStyle name="Neutral 2" xfId="38" xr:uid="{00000000-0005-0000-0000-000047000000}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dstotek" xfId="45" builtinId="5"/>
    <cellStyle name="Output 2" xfId="44" xr:uid="{00000000-0005-0000-0000-000054000000}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373591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0"/>
  <sheetViews>
    <sheetView tabSelected="1" view="pageBreakPreview" zoomScaleNormal="100" zoomScaleSheetLayoutView="100" workbookViewId="0">
      <selection activeCell="J10" sqref="J10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1.710937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28</v>
      </c>
    </row>
    <row r="7" spans="1:9" ht="14.25" customHeight="1">
      <c r="A7" s="1"/>
    </row>
    <row r="8" spans="1:9" ht="68.25" customHeight="1">
      <c r="A8" s="3" t="s">
        <v>0</v>
      </c>
      <c r="B8" s="4" t="s">
        <v>1</v>
      </c>
      <c r="C8" s="4" t="s">
        <v>21</v>
      </c>
      <c r="D8" s="4" t="s">
        <v>29</v>
      </c>
      <c r="E8" s="4" t="s">
        <v>2</v>
      </c>
      <c r="F8" s="4" t="s">
        <v>3</v>
      </c>
      <c r="G8" s="4" t="s">
        <v>11</v>
      </c>
      <c r="H8" s="4" t="s">
        <v>18</v>
      </c>
      <c r="I8" s="4" t="s">
        <v>4</v>
      </c>
    </row>
    <row r="9" spans="1:9">
      <c r="A9" s="5" t="s">
        <v>5</v>
      </c>
      <c r="B9" s="17" t="s">
        <v>6</v>
      </c>
      <c r="C9" s="6" t="s">
        <v>24</v>
      </c>
      <c r="D9" s="7">
        <v>107</v>
      </c>
      <c r="E9" s="8">
        <v>32793448</v>
      </c>
      <c r="F9" s="9">
        <v>0.68</v>
      </c>
      <c r="G9" s="9">
        <v>0.33</v>
      </c>
      <c r="H9" s="8">
        <f>D9*E9*F9*G9</f>
        <v>787396921.2384001</v>
      </c>
      <c r="I9" s="10">
        <f>H9/$H$18</f>
        <v>0.29934023115897734</v>
      </c>
    </row>
    <row r="10" spans="1:9">
      <c r="A10" s="5" t="s">
        <v>23</v>
      </c>
      <c r="B10" s="17" t="s">
        <v>22</v>
      </c>
      <c r="C10" s="6" t="s">
        <v>24</v>
      </c>
      <c r="D10" s="7">
        <v>74.8</v>
      </c>
      <c r="E10" s="8">
        <v>20000000</v>
      </c>
      <c r="F10" s="9">
        <v>0.36</v>
      </c>
      <c r="G10" s="9">
        <v>0.97</v>
      </c>
      <c r="H10" s="8">
        <f>D10*E10*F10*G10</f>
        <v>522403200</v>
      </c>
      <c r="I10" s="10">
        <f>H10/$H$18</f>
        <v>0.19859906792656029</v>
      </c>
    </row>
    <row r="11" spans="1:9">
      <c r="A11" s="5" t="s">
        <v>7</v>
      </c>
      <c r="B11" s="17" t="s">
        <v>8</v>
      </c>
      <c r="C11" s="6" t="s">
        <v>24</v>
      </c>
      <c r="D11" s="7">
        <v>22.4</v>
      </c>
      <c r="E11" s="8">
        <v>41726020</v>
      </c>
      <c r="F11" s="9">
        <v>0.52</v>
      </c>
      <c r="G11" s="9">
        <v>1</v>
      </c>
      <c r="H11" s="8">
        <f>D11*E11*F11*G11</f>
        <v>486024680.96000004</v>
      </c>
      <c r="I11" s="10">
        <f>H11/$H$18</f>
        <v>0.18476925223268129</v>
      </c>
    </row>
    <row r="12" spans="1:9">
      <c r="A12" s="5" t="s">
        <v>12</v>
      </c>
      <c r="B12" s="17" t="s">
        <v>13</v>
      </c>
      <c r="C12" s="6" t="s">
        <v>24</v>
      </c>
      <c r="D12" s="7">
        <v>31.8</v>
      </c>
      <c r="E12" s="8">
        <v>22735148</v>
      </c>
      <c r="F12" s="9">
        <v>0.37</v>
      </c>
      <c r="G12" s="9">
        <v>1</v>
      </c>
      <c r="H12" s="8">
        <f>D12*E12*F12*G12</f>
        <v>267501751.368</v>
      </c>
      <c r="I12" s="10">
        <f>H12/$H$18</f>
        <v>0.10169462685222311</v>
      </c>
    </row>
    <row r="13" spans="1:9">
      <c r="A13" s="5" t="s">
        <v>14</v>
      </c>
      <c r="B13" s="17" t="s">
        <v>15</v>
      </c>
      <c r="C13" s="6" t="s">
        <v>24</v>
      </c>
      <c r="D13" s="7">
        <v>23.9</v>
      </c>
      <c r="E13" s="8">
        <v>17219662</v>
      </c>
      <c r="F13" s="9">
        <v>0.44</v>
      </c>
      <c r="G13" s="9">
        <v>1</v>
      </c>
      <c r="H13" s="8">
        <f>D13*E13*F13*G13</f>
        <v>181081965.59199998</v>
      </c>
      <c r="I13" s="10">
        <f>H13/$H$18</f>
        <v>6.8840905999198815E-2</v>
      </c>
    </row>
    <row r="14" spans="1:9">
      <c r="A14" s="5" t="s">
        <v>17</v>
      </c>
      <c r="B14" s="18" t="s">
        <v>16</v>
      </c>
      <c r="C14" s="6" t="s">
        <v>24</v>
      </c>
      <c r="D14" s="7">
        <v>30.7</v>
      </c>
      <c r="E14" s="8">
        <v>14000000</v>
      </c>
      <c r="F14" s="9">
        <v>0.38</v>
      </c>
      <c r="G14" s="9">
        <v>1</v>
      </c>
      <c r="H14" s="8">
        <f>D14*E14*F14*G14</f>
        <v>163324000</v>
      </c>
      <c r="I14" s="10">
        <f>H14/$H$18</f>
        <v>6.2089960723895901E-2</v>
      </c>
    </row>
    <row r="15" spans="1:9">
      <c r="A15" s="5" t="s">
        <v>19</v>
      </c>
      <c r="B15" s="17" t="s">
        <v>20</v>
      </c>
      <c r="C15" s="6" t="s">
        <v>24</v>
      </c>
      <c r="D15" s="7">
        <v>23.7</v>
      </c>
      <c r="E15" s="8">
        <v>8079770</v>
      </c>
      <c r="F15" s="9">
        <v>0.55000000000000004</v>
      </c>
      <c r="G15" s="9">
        <v>1</v>
      </c>
      <c r="H15" s="8">
        <f>D15*E15*F15*G15</f>
        <v>105319801.95</v>
      </c>
      <c r="I15" s="10">
        <f>H15/$H$18</f>
        <v>4.0038833034483572E-2</v>
      </c>
    </row>
    <row r="16" spans="1:9">
      <c r="A16" s="5" t="s">
        <v>9</v>
      </c>
      <c r="B16" s="17" t="s">
        <v>10</v>
      </c>
      <c r="C16" s="6" t="s">
        <v>24</v>
      </c>
      <c r="D16" s="7">
        <v>49.2</v>
      </c>
      <c r="E16" s="8">
        <v>6535478</v>
      </c>
      <c r="F16" s="9">
        <v>0.32</v>
      </c>
      <c r="G16" s="9">
        <v>1</v>
      </c>
      <c r="H16" s="8">
        <f>D16*E16*F16*G16</f>
        <v>102894565.63200001</v>
      </c>
      <c r="I16" s="10">
        <f>H16/$H$18</f>
        <v>3.9116844669449743E-2</v>
      </c>
    </row>
    <row r="17" spans="1:9">
      <c r="A17" s="5" t="s">
        <v>26</v>
      </c>
      <c r="B17" s="17" t="s">
        <v>27</v>
      </c>
      <c r="C17" s="6" t="s">
        <v>24</v>
      </c>
      <c r="D17" s="7">
        <v>50.5</v>
      </c>
      <c r="E17" s="8">
        <v>1793869</v>
      </c>
      <c r="F17" s="9">
        <v>0.16</v>
      </c>
      <c r="G17" s="9">
        <v>1</v>
      </c>
      <c r="H17" s="8">
        <f>D17*E17*F17*G17</f>
        <v>14494461.52</v>
      </c>
      <c r="I17" s="10">
        <f>H17/$H$18</f>
        <v>5.5102774025300658E-3</v>
      </c>
    </row>
    <row r="18" spans="1:9">
      <c r="A18" s="13" t="s">
        <v>25</v>
      </c>
      <c r="B18" s="13"/>
      <c r="C18" s="13"/>
      <c r="D18" s="14"/>
      <c r="E18" s="15"/>
      <c r="F18" s="16"/>
      <c r="G18" s="16"/>
      <c r="H18" s="19">
        <f>SUM(H9:H17)</f>
        <v>2630441348.2603998</v>
      </c>
      <c r="I18" s="20">
        <f>SUM(I9:I17)</f>
        <v>1</v>
      </c>
    </row>
    <row r="19" spans="1:9">
      <c r="I19" s="11"/>
    </row>
    <row r="20" spans="1:9">
      <c r="D20" s="12"/>
      <c r="E20" s="12"/>
      <c r="F20" s="12"/>
      <c r="G20" s="12"/>
      <c r="H20" s="12"/>
      <c r="I20" s="12"/>
    </row>
  </sheetData>
  <autoFilter ref="A8:I16" xr:uid="{00000000-0009-0000-0000-000000000000}">
    <sortState xmlns:xlrd2="http://schemas.microsoft.com/office/spreadsheetml/2017/richdata2" ref="A9:I17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80abd7-2b1d-4743-8455-21c52affcc27" xsi:nil="true"/>
    <TaxCatchAll xmlns="168aaedd-d79b-47ec-a54c-d4b731b07b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1c14efa24ac5cffc7624fd1f1eef7d11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77fe9590321f666bb7c9b3d152e60ebf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08A90-032E-4740-B326-9D96C803DA60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F4BB5D-8269-4A5A-AF88-AADD101BAB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Karin Dobnikar</cp:lastModifiedBy>
  <cp:lastPrinted>2020-09-16T12:48:37Z</cp:lastPrinted>
  <dcterms:created xsi:type="dcterms:W3CDTF">2010-06-16T08:05:56Z</dcterms:created>
  <dcterms:modified xsi:type="dcterms:W3CDTF">2023-09-14T12:03:31Z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0x01010094D0CD6A555DDE498F2EBC43614C9CE100C884C782278A0349BBDE32DEF66C41D8</vt:lpwstr>
  </property>
</Properties>
</file>