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5_Revizije/2024/03/"/>
    </mc:Choice>
  </mc:AlternateContent>
  <xr:revisionPtr revIDLastSave="42" documentId="13_ncr:1_{A939DED1-2A6C-44B9-A203-97C8E9EC670A}" xr6:coauthVersionLast="47" xr6:coauthVersionMax="47" xr10:uidLastSave="{868166C2-3A15-4EB1-AC07-847D4E7620F4}"/>
  <bookViews>
    <workbookView xWindow="1695" yWindow="390" windowWidth="15570" windowHeight="1545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H15" i="1" l="1"/>
  <c r="H17" i="1"/>
  <c r="H13" i="1"/>
  <c r="H14" i="1"/>
  <c r="H16" i="1" l="1"/>
  <c r="H11" i="1"/>
  <c r="H12" i="1"/>
  <c r="H9" i="1"/>
  <c r="H10" i="1"/>
  <c r="H18" i="1" l="1"/>
  <c r="I17" i="1" s="1"/>
  <c r="I9" i="1" l="1"/>
  <c r="I12" i="1"/>
  <c r="I13" i="1"/>
  <c r="I15" i="1"/>
  <c r="I14" i="1"/>
  <c r="I11" i="1"/>
  <c r="I10" i="1"/>
  <c r="I16" i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<sst xmlns="http://schemas.openxmlformats.org/spreadsheetml/2006/main" count="38" uniqueCount="30">
  <si>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</si>
  <si>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</si>
  <si>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</si>
  <si>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</si>
  <si>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</si>
  <si>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</si>
  <si>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</si>
  <si>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</si>
  <si>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</si>
  <si>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</si>
  <si>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</si>
  <si>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</si>
  <si>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</si>
  <si>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</si>
  <si>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</si>
  <si>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</si>
  <si>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</si>
  <si>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</si>
  <si>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</si>
  <si>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</si>
  <si>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</si>
  <si>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</si>
  <si>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</si>
  <si>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</si>
  <si>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</si>
  <si>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</si>
  <si>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</si>
  <si>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</si>
  <si>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r>
      <t xml:space="preserve">Tečaj v EUR </t>
    </r>
    <r>
      <rPr>
        <b/>
        <sz val="7"/>
        <color theme="0"/>
        <rFont val="Tahoma"/>
        <family val="2"/>
        <charset val="238"/>
      </rPr>
      <t>(13.3.2024)</t>
    </r>
  </si>
  <si>
    <t xml:space="preserve">SESTAVA INDEKSA SBITOP IN SBITR OD 18. 3. 2024 DALJE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</si>
</sst>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43" fontId="30" fillId="0" borderId="0" applyFont="0" applyFill="0" applyBorder="0" applyAlignment="0" applyProtection="0"/>
  </cellStyleXfs>
  <cellXfs count="17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43" fontId="27" fillId="33" borderId="0" xfId="83" applyFont="1" applyFill="1" applyAlignment="1">
      <alignment vertical="center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4" fontId="28" fillId="0" borderId="11" xfId="0" applyNumberFormat="1" applyFont="1" applyBorder="1" applyAlignment="1">
      <alignment vertical="center"/>
    </xf>
    <xf numFmtId="3" fontId="28" fillId="0" borderId="11" xfId="0" applyNumberFormat="1" applyFont="1" applyBorder="1" applyAlignment="1">
      <alignment vertical="center"/>
    </xf>
    <xf numFmtId="2" fontId="28" fillId="0" borderId="11" xfId="0" applyNumberFormat="1" applyFont="1" applyBorder="1" applyAlignment="1">
      <alignment horizontal="center" vertical="center"/>
    </xf>
    <xf numFmtId="3" fontId="29" fillId="33" borderId="11" xfId="0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Vejica" xfId="83" builtinId="3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J18"/>
  <sheetViews>
    <sheetView tabSelected="1" view="pageBreakPreview" zoomScaleNormal="100" zoomScaleSheetLayoutView="100" workbookViewId="0">
      <selection activeCell="I9" sqref="I9:I18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0">
      <c r="A6" s="1" t="s">
        <v>29</v>
      </c>
    </row>
    <row r="7" spans="1:10">
      <c r="A7" s="1"/>
    </row>
    <row r="8" spans="1:10" ht="64.5" customHeight="1">
      <c r="A8" s="9" t="s">
        <v>0</v>
      </c>
      <c r="B8" s="10" t="s">
        <v>1</v>
      </c>
      <c r="C8" s="10" t="s">
        <v>2</v>
      </c>
      <c r="D8" s="10" t="s">
        <v>28</v>
      </c>
      <c r="E8" s="10" t="s">
        <v>3</v>
      </c>
      <c r="F8" s="10" t="s">
        <v>4</v>
      </c>
      <c r="G8" s="10" t="s">
        <v>5</v>
      </c>
      <c r="H8" s="10" t="s">
        <v>6</v>
      </c>
      <c r="I8" s="10" t="s">
        <v>7</v>
      </c>
    </row>
    <row r="9" spans="1:10">
      <c r="A9" s="11" t="s">
        <v>8</v>
      </c>
      <c r="B9" s="12" t="s">
        <v>9</v>
      </c>
      <c r="C9" s="12" t="s">
        <v>10</v>
      </c>
      <c r="D9" s="13">
        <v>124</v>
      </c>
      <c r="E9" s="14">
        <v>32793448</v>
      </c>
      <c r="F9" s="13">
        <v>0.67</v>
      </c>
      <c r="G9" s="13">
        <v>0.33999999999999941</v>
      </c>
      <c r="H9" s="3">
        <f t="shared" ref="H9:H17" si="0">D9*E9*F9*G9</f>
        <v>926323084.34559846</v>
      </c>
      <c r="I9" s="4">
        <f t="shared" ref="I9:I17" si="1">H9/$H$18</f>
        <v>0.29894367830502905</v>
      </c>
      <c r="J9" s="5"/>
    </row>
    <row r="10" spans="1:10">
      <c r="A10" s="11" t="s">
        <v>11</v>
      </c>
      <c r="B10" s="12" t="s">
        <v>12</v>
      </c>
      <c r="C10" s="12" t="s">
        <v>10</v>
      </c>
      <c r="D10" s="13">
        <v>27.1</v>
      </c>
      <c r="E10" s="14">
        <v>41726020</v>
      </c>
      <c r="F10" s="13">
        <v>0.6</v>
      </c>
      <c r="G10" s="13">
        <v>0.90999999999999992</v>
      </c>
      <c r="H10" s="3">
        <f t="shared" si="0"/>
        <v>617403227.53199983</v>
      </c>
      <c r="I10" s="4">
        <f t="shared" si="1"/>
        <v>0.19924883116369874</v>
      </c>
      <c r="J10" s="5"/>
    </row>
    <row r="11" spans="1:10">
      <c r="A11" s="11" t="s">
        <v>17</v>
      </c>
      <c r="B11" s="12" t="s">
        <v>18</v>
      </c>
      <c r="C11" s="12" t="s">
        <v>10</v>
      </c>
      <c r="D11" s="13">
        <v>103</v>
      </c>
      <c r="E11" s="14">
        <v>20000000</v>
      </c>
      <c r="F11" s="13">
        <v>0.36</v>
      </c>
      <c r="G11" s="13">
        <v>0.82999999999999985</v>
      </c>
      <c r="H11" s="3">
        <f t="shared" si="0"/>
        <v>615527999.99999988</v>
      </c>
      <c r="I11" s="4">
        <f t="shared" si="1"/>
        <v>0.1986436563326397</v>
      </c>
      <c r="J11" s="5"/>
    </row>
    <row r="12" spans="1:10">
      <c r="A12" s="11" t="s">
        <v>13</v>
      </c>
      <c r="B12" s="12" t="s">
        <v>14</v>
      </c>
      <c r="C12" s="12" t="s">
        <v>10</v>
      </c>
      <c r="D12" s="13">
        <v>34</v>
      </c>
      <c r="E12" s="14">
        <v>22735148</v>
      </c>
      <c r="F12" s="13">
        <v>0.37</v>
      </c>
      <c r="G12" s="13">
        <v>1</v>
      </c>
      <c r="H12" s="3">
        <f t="shared" si="0"/>
        <v>286008161.83999997</v>
      </c>
      <c r="I12" s="4">
        <f t="shared" si="1"/>
        <v>9.2300767810521961E-2</v>
      </c>
      <c r="J12" s="5"/>
    </row>
    <row r="13" spans="1:10">
      <c r="A13" s="11" t="s">
        <v>15</v>
      </c>
      <c r="B13" s="12" t="s">
        <v>16</v>
      </c>
      <c r="C13" s="12" t="s">
        <v>10</v>
      </c>
      <c r="D13" s="13">
        <v>30.5</v>
      </c>
      <c r="E13" s="14">
        <v>17219662</v>
      </c>
      <c r="F13" s="13">
        <v>0.41</v>
      </c>
      <c r="G13" s="13">
        <v>1</v>
      </c>
      <c r="H13" s="3">
        <f t="shared" si="0"/>
        <v>215331873.30999997</v>
      </c>
      <c r="I13" s="4">
        <f t="shared" si="1"/>
        <v>6.9492063138078458E-2</v>
      </c>
      <c r="J13" s="5"/>
    </row>
    <row r="14" spans="1:10">
      <c r="A14" s="11" t="s">
        <v>21</v>
      </c>
      <c r="B14" s="15" t="s">
        <v>22</v>
      </c>
      <c r="C14" s="12" t="s">
        <v>10</v>
      </c>
      <c r="D14" s="13">
        <v>34.9</v>
      </c>
      <c r="E14" s="14">
        <v>14000000</v>
      </c>
      <c r="F14" s="13">
        <v>0.38</v>
      </c>
      <c r="G14" s="13">
        <v>1</v>
      </c>
      <c r="H14" s="3">
        <f t="shared" si="0"/>
        <v>185668000</v>
      </c>
      <c r="I14" s="4">
        <f t="shared" si="1"/>
        <v>5.9918915766575293E-2</v>
      </c>
      <c r="J14" s="5"/>
    </row>
    <row r="15" spans="1:10">
      <c r="A15" s="11" t="s">
        <v>19</v>
      </c>
      <c r="B15" s="12" t="s">
        <v>20</v>
      </c>
      <c r="C15" s="12" t="s">
        <v>10</v>
      </c>
      <c r="D15" s="13">
        <v>69.5</v>
      </c>
      <c r="E15" s="14">
        <v>6535478</v>
      </c>
      <c r="F15" s="13">
        <v>0.32</v>
      </c>
      <c r="G15" s="13">
        <v>1</v>
      </c>
      <c r="H15" s="3">
        <f t="shared" si="0"/>
        <v>145349030.72</v>
      </c>
      <c r="I15" s="4">
        <f t="shared" si="1"/>
        <v>4.6907147857816342E-2</v>
      </c>
      <c r="J15" s="5"/>
    </row>
    <row r="16" spans="1:10">
      <c r="A16" s="11" t="s">
        <v>23</v>
      </c>
      <c r="B16" s="12" t="s">
        <v>24</v>
      </c>
      <c r="C16" s="12" t="s">
        <v>10</v>
      </c>
      <c r="D16" s="13">
        <v>20.6</v>
      </c>
      <c r="E16" s="14">
        <v>8079770</v>
      </c>
      <c r="F16" s="13">
        <v>0.55000000000000004</v>
      </c>
      <c r="G16" s="13">
        <v>1</v>
      </c>
      <c r="H16" s="3">
        <f t="shared" si="0"/>
        <v>91543794.100000009</v>
      </c>
      <c r="I16" s="4">
        <f t="shared" si="1"/>
        <v>2.9543081670673526E-2</v>
      </c>
      <c r="J16" s="5"/>
    </row>
    <row r="17" spans="1:10">
      <c r="A17" s="11" t="s">
        <v>26</v>
      </c>
      <c r="B17" s="12" t="s">
        <v>27</v>
      </c>
      <c r="C17" s="12" t="s">
        <v>10</v>
      </c>
      <c r="D17" s="13">
        <v>54</v>
      </c>
      <c r="E17" s="14">
        <v>1793869</v>
      </c>
      <c r="F17" s="13">
        <v>0.16</v>
      </c>
      <c r="G17" s="13">
        <v>1</v>
      </c>
      <c r="H17" s="3">
        <f t="shared" si="0"/>
        <v>15499028.16</v>
      </c>
      <c r="I17" s="4">
        <f t="shared" si="1"/>
        <v>5.0018579549670292E-3</v>
      </c>
      <c r="J17" s="5"/>
    </row>
    <row r="18" spans="1:10">
      <c r="A18" s="6" t="s">
        <v>25</v>
      </c>
      <c r="B18" s="6"/>
      <c r="C18" s="6"/>
      <c r="D18" s="7"/>
      <c r="E18" s="7"/>
      <c r="F18" s="7"/>
      <c r="G18" s="7"/>
      <c r="H18" s="16">
        <f>SUM(H9:H17)</f>
        <v>3098654200.0075979</v>
      </c>
      <c r="I18" s="8">
        <f>SUM(I9:I17)</f>
        <v>1.0000000000000002</v>
      </c>
      <c r="J18" s="5"/>
    </row>
  </sheetData>
  <autoFilter ref="A8:I16" xr:uid="{00000000-0009-0000-0000-000000000000}">
    <sortState xmlns:xlrd2="http://schemas.microsoft.com/office/spreadsheetml/2017/richdata2" ref="A9:I18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0E648F-D8A5-4D8C-A35F-427E388CCBBD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Karin Dobnikar</cp:lastModifiedBy>
  <cp:revision/>
  <dcterms:created xsi:type="dcterms:W3CDTF">2010-06-16T08:05:56Z</dcterms:created>
  <dcterms:modified xsi:type="dcterms:W3CDTF">2024-03-14T11:29:36Z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