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4/03/"/>
    </mc:Choice>
  </mc:AlternateContent>
  <xr:revisionPtr revIDLastSave="237" documentId="8_{218B071C-424B-4FEB-A66A-DD7180F8F639}" xr6:coauthVersionLast="47" xr6:coauthVersionMax="47" xr10:uidLastSave="{E3EA2CDF-CA89-40C0-B9C8-D40620436A91}"/>
  <bookViews>
    <workbookView xWindow="825" yWindow="270" windowWidth="15570" windowHeight="1545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5" i="1"/>
  <c r="H16" i="1"/>
  <c r="H9" i="1"/>
  <c r="H14" i="1"/>
  <c r="H17" i="1"/>
  <c r="H13" i="1"/>
  <c r="H18" i="1" l="1"/>
  <c r="I15" i="1" s="1"/>
  <c r="I9" i="1" l="1"/>
  <c r="I10" i="1"/>
  <c r="I13" i="1"/>
  <c r="I12" i="1"/>
  <c r="I17" i="1"/>
  <c r="I11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<sst xmlns="http://schemas.openxmlformats.org/spreadsheetml/2006/main" count="38" uniqueCount="30">
  <si>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</si>
  <si>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</si>
  <si>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</si>
  <si>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</si>
  <si>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</si>
  <si>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</si>
  <si>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</si>
  <si>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</si>
  <si>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</si>
  <si>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</si>
  <si>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</si>
  <si>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</si>
  <si>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</si>
  <si>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</si>
  <si>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</si>
  <si>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</si>
  <si>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</si>
  <si>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</si>
  <si>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</si>
  <si>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</si>
  <si>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</si>
  <si>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</si>
  <si>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</si>
  <si>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</si>
  <si>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</si>
  <si>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</si>
  <si>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</si>
  <si>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</si>
  <si>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18 MARCH 2024</t>
  </si>
  <si>
    <r>
      <t xml:space="preserve">Price in EUR
</t>
    </r>
    <r>
      <rPr>
        <b/>
        <sz val="8"/>
        <rFont val="Tahoma"/>
        <family val="2"/>
        <charset val="238"/>
      </rPr>
      <t>(13 March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</si>
</sst>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E23" sqref="E2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18" t="s">
        <v>5</v>
      </c>
      <c r="B9" s="19" t="s">
        <v>6</v>
      </c>
      <c r="C9" s="5" t="s">
        <v>24</v>
      </c>
      <c r="D9" s="6">
        <v>124</v>
      </c>
      <c r="E9" s="7">
        <v>32793448</v>
      </c>
      <c r="F9" s="8">
        <v>0.67</v>
      </c>
      <c r="G9" s="8">
        <v>0.33999999999999941</v>
      </c>
      <c r="H9" s="7">
        <f t="shared" ref="H9:H17" si="0">D9*E9*F9*G9</f>
        <v>926323084.34559846</v>
      </c>
      <c r="I9" s="9">
        <f t="shared" ref="I9:I17" si="1">H9/$H$18</f>
        <v>0.29894367830502905</v>
      </c>
    </row>
    <row r="10" spans="1:9">
      <c r="A10" s="18" t="s">
        <v>7</v>
      </c>
      <c r="B10" s="19" t="s">
        <v>8</v>
      </c>
      <c r="C10" s="5" t="s">
        <v>24</v>
      </c>
      <c r="D10" s="6">
        <v>27.1</v>
      </c>
      <c r="E10" s="7">
        <v>41726020</v>
      </c>
      <c r="F10" s="8">
        <v>0.6</v>
      </c>
      <c r="G10" s="8">
        <v>0.90999999999999992</v>
      </c>
      <c r="H10" s="7">
        <f t="shared" si="0"/>
        <v>617403227.53199983</v>
      </c>
      <c r="I10" s="9">
        <f t="shared" si="1"/>
        <v>0.19924883116369874</v>
      </c>
    </row>
    <row r="11" spans="1:9">
      <c r="A11" s="18" t="s">
        <v>23</v>
      </c>
      <c r="B11" s="19" t="s">
        <v>22</v>
      </c>
      <c r="C11" s="5" t="s">
        <v>24</v>
      </c>
      <c r="D11" s="6">
        <v>103</v>
      </c>
      <c r="E11" s="7">
        <v>20000000</v>
      </c>
      <c r="F11" s="8">
        <v>0.36</v>
      </c>
      <c r="G11" s="8">
        <v>0.82999999999999985</v>
      </c>
      <c r="H11" s="7">
        <f t="shared" si="0"/>
        <v>615527999.99999988</v>
      </c>
      <c r="I11" s="9">
        <f t="shared" si="1"/>
        <v>0.1986436563326397</v>
      </c>
    </row>
    <row r="12" spans="1:9">
      <c r="A12" s="18" t="s">
        <v>12</v>
      </c>
      <c r="B12" s="19" t="s">
        <v>13</v>
      </c>
      <c r="C12" s="5" t="s">
        <v>24</v>
      </c>
      <c r="D12" s="6">
        <v>34</v>
      </c>
      <c r="E12" s="7">
        <v>22735148</v>
      </c>
      <c r="F12" s="8">
        <v>0.37</v>
      </c>
      <c r="G12" s="8">
        <v>1</v>
      </c>
      <c r="H12" s="7">
        <f t="shared" si="0"/>
        <v>286008161.83999997</v>
      </c>
      <c r="I12" s="9">
        <f t="shared" si="1"/>
        <v>9.2300767810521961E-2</v>
      </c>
    </row>
    <row r="13" spans="1:9">
      <c r="A13" s="18" t="s">
        <v>14</v>
      </c>
      <c r="B13" s="19" t="s">
        <v>15</v>
      </c>
      <c r="C13" s="5" t="s">
        <v>24</v>
      </c>
      <c r="D13" s="6">
        <v>30.5</v>
      </c>
      <c r="E13" s="7">
        <v>17219662</v>
      </c>
      <c r="F13" s="8">
        <v>0.41</v>
      </c>
      <c r="G13" s="8">
        <v>1</v>
      </c>
      <c r="H13" s="7">
        <f t="shared" si="0"/>
        <v>215331873.30999997</v>
      </c>
      <c r="I13" s="9">
        <f t="shared" si="1"/>
        <v>6.9492063138078458E-2</v>
      </c>
    </row>
    <row r="14" spans="1:9">
      <c r="A14" s="18" t="s">
        <v>17</v>
      </c>
      <c r="B14" s="20" t="s">
        <v>16</v>
      </c>
      <c r="C14" s="5" t="s">
        <v>24</v>
      </c>
      <c r="D14" s="6">
        <v>34.9</v>
      </c>
      <c r="E14" s="7">
        <v>14000000</v>
      </c>
      <c r="F14" s="8">
        <v>0.38</v>
      </c>
      <c r="G14" s="8">
        <v>1</v>
      </c>
      <c r="H14" s="7">
        <f t="shared" si="0"/>
        <v>185668000</v>
      </c>
      <c r="I14" s="9">
        <f t="shared" si="1"/>
        <v>5.9918915766575293E-2</v>
      </c>
    </row>
    <row r="15" spans="1:9">
      <c r="A15" s="18" t="s">
        <v>9</v>
      </c>
      <c r="B15" s="19" t="s">
        <v>10</v>
      </c>
      <c r="C15" s="5" t="s">
        <v>24</v>
      </c>
      <c r="D15" s="6">
        <v>69.5</v>
      </c>
      <c r="E15" s="7">
        <v>6535478</v>
      </c>
      <c r="F15" s="8">
        <v>0.32</v>
      </c>
      <c r="G15" s="8">
        <v>1</v>
      </c>
      <c r="H15" s="7">
        <f t="shared" si="0"/>
        <v>145349030.72</v>
      </c>
      <c r="I15" s="9">
        <f t="shared" si="1"/>
        <v>4.6907147857816342E-2</v>
      </c>
    </row>
    <row r="16" spans="1:9">
      <c r="A16" s="18" t="s">
        <v>19</v>
      </c>
      <c r="B16" s="19" t="s">
        <v>20</v>
      </c>
      <c r="C16" s="5" t="s">
        <v>24</v>
      </c>
      <c r="D16" s="6">
        <v>20.6</v>
      </c>
      <c r="E16" s="7">
        <v>8079770</v>
      </c>
      <c r="F16" s="8">
        <v>0.55000000000000004</v>
      </c>
      <c r="G16" s="8">
        <v>1</v>
      </c>
      <c r="H16" s="7">
        <f t="shared" si="0"/>
        <v>91543794.100000009</v>
      </c>
      <c r="I16" s="9">
        <f t="shared" si="1"/>
        <v>2.9543081670673526E-2</v>
      </c>
    </row>
    <row r="17" spans="1:9">
      <c r="A17" s="18" t="s">
        <v>26</v>
      </c>
      <c r="B17" s="19" t="s">
        <v>27</v>
      </c>
      <c r="C17" s="5" t="s">
        <v>24</v>
      </c>
      <c r="D17" s="6">
        <v>54</v>
      </c>
      <c r="E17" s="7">
        <v>1793869</v>
      </c>
      <c r="F17" s="8">
        <v>0.16</v>
      </c>
      <c r="G17" s="8">
        <v>1</v>
      </c>
      <c r="H17" s="7">
        <f t="shared" si="0"/>
        <v>15499028.16</v>
      </c>
      <c r="I17" s="9">
        <f t="shared" si="1"/>
        <v>5.0018579549670292E-3</v>
      </c>
    </row>
    <row r="18" spans="1:9">
      <c r="A18" s="12" t="s">
        <v>25</v>
      </c>
      <c r="B18" s="12"/>
      <c r="C18" s="12"/>
      <c r="D18" s="13"/>
      <c r="E18" s="14"/>
      <c r="F18" s="15"/>
      <c r="G18" s="15"/>
      <c r="H18" s="16">
        <f>SUM(H9:H17)</f>
        <v>3098654200.0075979</v>
      </c>
      <c r="I18" s="17">
        <f>SUM(I9:I17)</f>
        <v>1.0000000000000002</v>
      </c>
    </row>
    <row r="19" spans="1:9">
      <c r="I19" s="10"/>
    </row>
    <row r="20" spans="1:9">
      <c r="D20" s="11"/>
      <c r="E20" s="11"/>
      <c r="F20" s="11"/>
      <c r="G20" s="11"/>
      <c r="H20" s="11"/>
      <c r="I20" s="11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8B07C7-E29B-48A1-983D-4C44ADBCD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2024-03-14T11:23:19Z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