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4/09/"/>
    </mc:Choice>
  </mc:AlternateContent>
  <xr:revisionPtr revIDLastSave="297" documentId="8_{218B071C-424B-4FEB-A66A-DD7180F8F639}" xr6:coauthVersionLast="47" xr6:coauthVersionMax="47" xr10:uidLastSave="{FD36F43A-65E2-4F8C-8D42-3738F790A110}"/>
  <bookViews>
    <workbookView xWindow="28680" yWindow="-120" windowWidth="29040" windowHeight="1584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11" i="1"/>
  <c r="H16" i="1"/>
  <c r="H10" i="1"/>
  <c r="H13" i="1"/>
  <c r="H9" i="1"/>
  <c r="H12" i="1"/>
  <c r="H14" i="1"/>
  <c r="H15" i="1"/>
  <c r="H18" i="1" l="1"/>
  <c r="I15" i="1" l="1"/>
  <c r="I12" i="1"/>
  <c r="I13" i="1"/>
  <c r="I9" i="1"/>
  <c r="I16" i="1"/>
  <c r="I17" i="1"/>
  <c r="I10" i="1"/>
  <c r="I11" i="1"/>
  <c r="I14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<sst xmlns="http://schemas.openxmlformats.org/spreadsheetml/2006/main" count="38" uniqueCount="30">
  <si>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</si>
  <si>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</si>
  <si>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</si>
  <si>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</si>
  <si>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</si>
  <si>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</si>
  <si>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</si>
  <si>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</si>
  <si>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</si>
  <si>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</si>
  <si>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</si>
  <si>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</si>
  <si>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</si>
  <si>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</si>
  <si>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</si>
  <si>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</si>
  <si>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</si>
  <si>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</si>
  <si>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</si>
  <si>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</si>
  <si>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</si>
  <si>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</si>
  <si>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</si>
  <si>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</si>
  <si>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</si>
  <si>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</si>
  <si>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</si>
  <si>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</si>
  <si>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23 SEPTEMBER 2024</t>
  </si>
  <si>
    <r>
      <rPr>
        <b/>
        <sz val="10"/>
        <color theme="0"/>
        <rFont val="Tahoma"/>
        <family val="2"/>
        <charset val="238"/>
      </rPr>
      <t>Price in EUR</t>
    </r>
    <r>
      <rPr>
        <sz val="10"/>
        <color theme="0"/>
        <rFont val="Tahoma"/>
        <family val="2"/>
        <charset val="238"/>
      </rPr>
      <t xml:space="preserve">
</t>
    </r>
    <r>
      <rPr>
        <b/>
        <sz val="8"/>
        <color theme="0"/>
        <rFont val="Tahoma"/>
        <family val="2"/>
        <charset val="238"/>
      </rPr>
      <t>(18 Sep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</si>
</sst>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2">
    <xf numFmtId="0" fontId="0" fillId="0" borderId="0" xfId="0"/>
    <xf numFmtId="0" fontId="26" fillId="0" borderId="0" xfId="0" applyFont="1"/>
    <xf numFmtId="0" fontId="27" fillId="0" borderId="0" xfId="0" applyFont="1"/>
    <xf numFmtId="0" fontId="28" fillId="33" borderId="11" xfId="0" applyFont="1" applyFill="1" applyBorder="1" applyAlignment="1">
      <alignment horizontal="center"/>
    </xf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2" fontId="28" fillId="33" borderId="11" xfId="0" applyNumberFormat="1" applyFont="1" applyFill="1" applyBorder="1"/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10" fontId="29" fillId="33" borderId="11" xfId="45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297391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topLeftCell="A7" zoomScaleNormal="100" zoomScaleSheetLayoutView="100" workbookViewId="0">
      <selection activeCell="E32" sqref="E32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2.855468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13" t="s">
        <v>0</v>
      </c>
      <c r="B8" s="14" t="s">
        <v>1</v>
      </c>
      <c r="C8" s="14" t="s">
        <v>21</v>
      </c>
      <c r="D8" s="15" t="s">
        <v>29</v>
      </c>
      <c r="E8" s="14" t="s">
        <v>2</v>
      </c>
      <c r="F8" s="14" t="s">
        <v>3</v>
      </c>
      <c r="G8" s="14" t="s">
        <v>11</v>
      </c>
      <c r="H8" s="14" t="s">
        <v>18</v>
      </c>
      <c r="I8" s="14" t="s">
        <v>4</v>
      </c>
    </row>
    <row r="9" spans="1:9">
      <c r="A9" s="9" t="s">
        <v>5</v>
      </c>
      <c r="B9" s="10" t="s">
        <v>6</v>
      </c>
      <c r="C9" s="3" t="s">
        <v>24</v>
      </c>
      <c r="D9" s="12">
        <v>136.5</v>
      </c>
      <c r="E9" s="4">
        <v>32793448</v>
      </c>
      <c r="F9" s="5">
        <v>0.67</v>
      </c>
      <c r="G9" s="5">
        <v>0.33999999999999941</v>
      </c>
      <c r="H9" s="4">
        <f>D9*E9*F9*G9</f>
        <v>1019702427.5255983</v>
      </c>
      <c r="I9" s="6">
        <f>H9/$H$18</f>
        <v>0.29601247567150196</v>
      </c>
    </row>
    <row r="10" spans="1:9">
      <c r="A10" s="9" t="s">
        <v>23</v>
      </c>
      <c r="B10" s="10" t="s">
        <v>22</v>
      </c>
      <c r="C10" s="3" t="s">
        <v>24</v>
      </c>
      <c r="D10" s="12">
        <v>122</v>
      </c>
      <c r="E10" s="4">
        <v>20000000</v>
      </c>
      <c r="F10" s="5">
        <v>0.38</v>
      </c>
      <c r="G10" s="5">
        <v>0.73999999999999977</v>
      </c>
      <c r="H10" s="4">
        <f>D10*E10*F10*G10</f>
        <v>686127999.99999976</v>
      </c>
      <c r="I10" s="6">
        <f>H10/$H$18</f>
        <v>0.19917815474891334</v>
      </c>
    </row>
    <row r="11" spans="1:9">
      <c r="A11" s="9" t="s">
        <v>7</v>
      </c>
      <c r="B11" s="10" t="s">
        <v>8</v>
      </c>
      <c r="C11" s="3" t="s">
        <v>24</v>
      </c>
      <c r="D11" s="12">
        <v>30</v>
      </c>
      <c r="E11" s="4">
        <v>41726020</v>
      </c>
      <c r="F11" s="5">
        <v>0.52</v>
      </c>
      <c r="G11" s="5">
        <v>1</v>
      </c>
      <c r="H11" s="4">
        <f>D11*E11*F11*G11</f>
        <v>650925912</v>
      </c>
      <c r="I11" s="6">
        <f>H11/$H$18</f>
        <v>0.18895923505586945</v>
      </c>
    </row>
    <row r="12" spans="1:9">
      <c r="A12" s="9" t="s">
        <v>12</v>
      </c>
      <c r="B12" s="10" t="s">
        <v>13</v>
      </c>
      <c r="C12" s="3" t="s">
        <v>24</v>
      </c>
      <c r="D12" s="12">
        <v>38</v>
      </c>
      <c r="E12" s="4">
        <v>22735148</v>
      </c>
      <c r="F12" s="5">
        <v>0.37</v>
      </c>
      <c r="G12" s="5">
        <v>1</v>
      </c>
      <c r="H12" s="4">
        <f>D12*E12*F12*G12</f>
        <v>319656180.88</v>
      </c>
      <c r="I12" s="6">
        <f>H12/$H$18</f>
        <v>9.2793951364414942E-2</v>
      </c>
    </row>
    <row r="13" spans="1:9">
      <c r="A13" s="9" t="s">
        <v>14</v>
      </c>
      <c r="B13" s="10" t="s">
        <v>15</v>
      </c>
      <c r="C13" s="3" t="s">
        <v>24</v>
      </c>
      <c r="D13" s="12">
        <v>38.6</v>
      </c>
      <c r="E13" s="4">
        <v>17219662</v>
      </c>
      <c r="F13" s="5">
        <v>0.41</v>
      </c>
      <c r="G13" s="5">
        <v>1</v>
      </c>
      <c r="H13" s="4">
        <f>D13*E13*F13*G13</f>
        <v>272518370.81199998</v>
      </c>
      <c r="I13" s="6">
        <f>H13/$H$18</f>
        <v>7.9110175118220369E-2</v>
      </c>
    </row>
    <row r="14" spans="1:9">
      <c r="A14" s="9" t="s">
        <v>17</v>
      </c>
      <c r="B14" s="11" t="s">
        <v>16</v>
      </c>
      <c r="C14" s="3" t="s">
        <v>24</v>
      </c>
      <c r="D14" s="12">
        <v>39</v>
      </c>
      <c r="E14" s="4">
        <v>14000000</v>
      </c>
      <c r="F14" s="5">
        <v>0.38</v>
      </c>
      <c r="G14" s="5">
        <v>1</v>
      </c>
      <c r="H14" s="4">
        <f>D14*E14*F14*G14</f>
        <v>207480000</v>
      </c>
      <c r="I14" s="6">
        <f>H14/$H$18</f>
        <v>6.022999141166744E-2</v>
      </c>
    </row>
    <row r="15" spans="1:9">
      <c r="A15" s="9" t="s">
        <v>9</v>
      </c>
      <c r="B15" s="10" t="s">
        <v>10</v>
      </c>
      <c r="C15" s="3" t="s">
        <v>24</v>
      </c>
      <c r="D15" s="12">
        <v>71.5</v>
      </c>
      <c r="E15" s="4">
        <v>6535478</v>
      </c>
      <c r="F15" s="5">
        <v>0.32</v>
      </c>
      <c r="G15" s="5">
        <v>1</v>
      </c>
      <c r="H15" s="4">
        <f>D15*E15*F15*G15</f>
        <v>149531736.64000002</v>
      </c>
      <c r="I15" s="6">
        <f>H15/$H$18</f>
        <v>4.3408016259875261E-2</v>
      </c>
    </row>
    <row r="16" spans="1:9">
      <c r="A16" s="9" t="s">
        <v>19</v>
      </c>
      <c r="B16" s="10" t="s">
        <v>20</v>
      </c>
      <c r="C16" s="3" t="s">
        <v>24</v>
      </c>
      <c r="D16" s="12">
        <v>27.3</v>
      </c>
      <c r="E16" s="4">
        <v>8079770</v>
      </c>
      <c r="F16" s="5">
        <v>0.55000000000000004</v>
      </c>
      <c r="G16" s="5">
        <v>1</v>
      </c>
      <c r="H16" s="4">
        <f>D16*E16*F16*G16</f>
        <v>121317746.55000001</v>
      </c>
      <c r="I16" s="6">
        <f>H16/$H$18</f>
        <v>3.5217692465728492E-2</v>
      </c>
    </row>
    <row r="17" spans="1:9">
      <c r="A17" s="9" t="s">
        <v>26</v>
      </c>
      <c r="B17" s="10" t="s">
        <v>27</v>
      </c>
      <c r="C17" s="3" t="s">
        <v>24</v>
      </c>
      <c r="D17" s="12">
        <v>57.5</v>
      </c>
      <c r="E17" s="4">
        <v>1793869</v>
      </c>
      <c r="F17" s="5">
        <v>0.17</v>
      </c>
      <c r="G17" s="5">
        <v>1</v>
      </c>
      <c r="H17" s="4">
        <f>D17*E17*F17*G17</f>
        <v>17535069.475000001</v>
      </c>
      <c r="I17" s="6">
        <f>H17/$H$18</f>
        <v>5.0903079038087619E-3</v>
      </c>
    </row>
    <row r="18" spans="1:9">
      <c r="A18" s="16" t="s">
        <v>25</v>
      </c>
      <c r="B18" s="16"/>
      <c r="C18" s="16"/>
      <c r="D18" s="17"/>
      <c r="E18" s="18"/>
      <c r="F18" s="19"/>
      <c r="G18" s="19"/>
      <c r="H18" s="20">
        <f>SUM(H9:H17)</f>
        <v>3444795443.8825979</v>
      </c>
      <c r="I18" s="21">
        <f>SUM(I9:I17)</f>
        <v>0.99999999999999989</v>
      </c>
    </row>
    <row r="19" spans="1:9">
      <c r="I19" s="7"/>
    </row>
    <row r="20" spans="1:9">
      <c r="D20" s="8"/>
      <c r="E20" s="8"/>
      <c r="F20" s="8"/>
      <c r="G20" s="8"/>
      <c r="H20" s="8"/>
      <c r="I20" s="8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7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088046-83CF-4E6D-B9FE-913E23304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2024-09-18T13:31:51Z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