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5/12/"/>
    </mc:Choice>
  </mc:AlternateContent>
  <xr:revisionPtr revIDLastSave="177" documentId="13_ncr:1_{A939DED1-2A6C-44B9-A203-97C8E9EC670A}" xr6:coauthVersionLast="47" xr6:coauthVersionMax="47" xr10:uidLastSave="{C6B5481C-261F-4562-9725-1E6455D7F80E}"/>
  <bookViews>
    <workbookView xWindow="495" yWindow="195" windowWidth="19815" windowHeight="15300" xr2:uid="{00000000-000D-0000-FFFF-FFFF00000000}"/>
  </bookViews>
  <sheets>
    <sheet name="SBITOP" sheetId="1" r:id="rId1"/>
    <sheet name="Sheet1" sheetId="2" r:id="rId2"/>
  </sheet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11" i="2"/>
  <c r="H12" i="1" l="1"/>
  <c r="H14" i="1"/>
  <c r="H15" i="1"/>
  <c r="H17" i="1"/>
  <c r="H16" i="1" l="1"/>
  <c r="H11" i="1"/>
  <c r="H13" i="1"/>
  <c r="H9" i="1"/>
  <c r="H10" i="1"/>
  <c r="H18" i="1" l="1"/>
  <c r="I17" i="1" s="1"/>
  <c r="I9" i="1" l="1"/>
  <c r="I13" i="1"/>
  <c r="I12" i="1"/>
  <c r="I15" i="1"/>
  <c r="I14" i="1"/>
  <c r="I11" i="1"/>
  <c r="I10" i="1"/>
  <c r="I16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<sst xmlns="http://schemas.openxmlformats.org/spreadsheetml/2006/main" count="38" uniqueCount="30">
  <si>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</si>
  <si>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</si>
  <si>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</si>
  <si>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</si>
  <si>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</si>
  <si>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</si>
  <si>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</si>
  <si>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</si>
  <si>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</si>
  <si>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</si>
  <si>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</si>
  <si>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</si>
  <si>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</si>
  <si>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</si>
  <si>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</si>
  <si>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</si>
  <si>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</si>
  <si>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</si>
  <si>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</si>
  <si>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</si>
  <si>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</si>
  <si>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</si>
  <si>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</si>
  <si>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</si>
  <si>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</si>
  <si>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</si>
  <si>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</si>
  <si>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</si>
  <si>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 xml:space="preserve">SESTAVA INDEKSA SBITOP IN SBITR OD 22. 12. 2025 DALJE </t>
  </si>
  <si>
    <r>
      <t xml:space="preserve">Tečaj v EUR </t>
    </r>
    <r>
      <rPr>
        <b/>
        <sz val="7"/>
        <color theme="0"/>
        <rFont val="Tahoma"/>
        <family val="2"/>
        <charset val="238"/>
      </rPr>
      <t>(17.12.2025)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</si>
</sst>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\,\ hh:mm:ss"/>
    <numFmt numFmtId="168" formatCode="_-[$€-2]\ * #,##0.00_-;\-[$€-2]\ * #,##0.00_-;_-[$€-2]\ * &quot;-&quot;??_-"/>
  </numFmts>
  <fonts count="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8"/>
      <color theme="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5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7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164" fontId="30" fillId="0" borderId="0" applyFont="0" applyFill="0" applyBorder="0" applyAlignment="0" applyProtection="0"/>
  </cellStyleXfs>
  <cellXfs count="18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164" fontId="27" fillId="33" borderId="0" xfId="83" applyFont="1" applyFill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  <xf numFmtId="0" fontId="28" fillId="33" borderId="11" xfId="0" applyFont="1" applyFill="1" applyBorder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2" fontId="28" fillId="33" borderId="11" xfId="0" applyNumberFormat="1" applyFont="1" applyFill="1" applyBorder="1" applyAlignment="1">
      <alignment horizontal="center" vertical="center"/>
    </xf>
    <xf numFmtId="4" fontId="27" fillId="33" borderId="0" xfId="0" applyNumberFormat="1" applyFont="1" applyFill="1" applyAlignment="1">
      <alignment vertical="center"/>
    </xf>
    <xf numFmtId="3" fontId="33" fillId="33" borderId="11" xfId="0" applyNumberFormat="1" applyFont="1" applyFill="1" applyBorder="1" applyAlignment="1">
      <alignment vertical="center"/>
    </xf>
    <xf numFmtId="4" fontId="33" fillId="33" borderId="11" xfId="0" applyNumberFormat="1" applyFont="1" applyFill="1" applyBorder="1" applyAlignment="1">
      <alignment vertical="center"/>
    </xf>
    <xf numFmtId="4" fontId="0" fillId="0" borderId="0" xfId="0" applyNumberFormat="1"/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" xfId="83" builtinId="3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939377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J30"/>
  <sheetViews>
    <sheetView tabSelected="1" view="pageBreakPreview" zoomScaleNormal="100" zoomScaleSheetLayoutView="100" workbookViewId="0">
      <selection activeCell="H27" sqref="H27"/>
    </sheetView>
  </sheetViews>
  <sheetFormatPr defaultColWidth="9.140625" defaultRowHeight="12.75"/>
  <cols>
    <col min="1" max="1" width="19.7109375" style="2" customWidth="1"/>
    <col min="2" max="2" width="10.140625" style="2" bestFit="1" customWidth="1"/>
    <col min="3" max="3" width="10.140625" style="2" customWidth="1"/>
    <col min="4" max="4" width="11.140625" style="2" customWidth="1"/>
    <col min="5" max="5" width="14.5703125" style="2" bestFit="1" customWidth="1"/>
    <col min="6" max="6" width="10.7109375" style="2" customWidth="1"/>
    <col min="7" max="7" width="11.7109375" style="2" customWidth="1"/>
    <col min="8" max="8" width="15.7109375" style="2" customWidth="1"/>
    <col min="9" max="9" width="8.42578125" style="2" customWidth="1"/>
    <col min="10" max="10" width="23.42578125" style="2" customWidth="1"/>
    <col min="11" max="16384" width="9.140625" style="2"/>
  </cols>
  <sheetData>
    <row r="6" spans="1:10">
      <c r="A6" s="1" t="s">
        <v>28</v>
      </c>
    </row>
    <row r="7" spans="1:10">
      <c r="A7" s="1"/>
    </row>
    <row r="8" spans="1:10" ht="64.5" customHeight="1">
      <c r="A8" s="5" t="s">
        <v>0</v>
      </c>
      <c r="B8" s="6" t="s">
        <v>1</v>
      </c>
      <c r="C8" s="6" t="s">
        <v>2</v>
      </c>
      <c r="D8" s="6" t="s">
        <v>29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10">
      <c r="A9" s="11" t="s">
        <v>8</v>
      </c>
      <c r="B9" s="12" t="s">
        <v>9</v>
      </c>
      <c r="C9" s="12" t="s">
        <v>10</v>
      </c>
      <c r="D9" s="16">
        <v>196</v>
      </c>
      <c r="E9" s="15">
        <v>32793448</v>
      </c>
      <c r="F9" s="16">
        <v>0.66</v>
      </c>
      <c r="G9" s="16">
        <v>0.37999999999999945</v>
      </c>
      <c r="H9" s="15">
        <f t="shared" ref="H9:H17" si="0">D9*E9*F9*G9</f>
        <v>1612020964.6463978</v>
      </c>
      <c r="I9" s="3">
        <f t="shared" ref="I9:I17" si="1">H9/$H$18</f>
        <v>0.29773806049541834</v>
      </c>
      <c r="J9" s="4"/>
    </row>
    <row r="10" spans="1:10">
      <c r="A10" s="11" t="s">
        <v>11</v>
      </c>
      <c r="B10" s="12" t="s">
        <v>12</v>
      </c>
      <c r="C10" s="12" t="s">
        <v>10</v>
      </c>
      <c r="D10" s="16">
        <v>50.2</v>
      </c>
      <c r="E10" s="15">
        <v>41726020</v>
      </c>
      <c r="F10" s="16">
        <v>0.6</v>
      </c>
      <c r="G10" s="16">
        <v>0.85999999999999988</v>
      </c>
      <c r="H10" s="15">
        <f t="shared" si="0"/>
        <v>1080837441.2639997</v>
      </c>
      <c r="I10" s="3">
        <f t="shared" si="1"/>
        <v>0.19962919250455483</v>
      </c>
      <c r="J10" s="4"/>
    </row>
    <row r="11" spans="1:10">
      <c r="A11" s="11" t="s">
        <v>17</v>
      </c>
      <c r="B11" s="12" t="s">
        <v>18</v>
      </c>
      <c r="C11" s="12" t="s">
        <v>10</v>
      </c>
      <c r="D11" s="16">
        <v>182.5</v>
      </c>
      <c r="E11" s="15">
        <v>20000000</v>
      </c>
      <c r="F11" s="16">
        <v>0.41</v>
      </c>
      <c r="G11" s="16">
        <v>0.71999999999999975</v>
      </c>
      <c r="H11" s="15">
        <f t="shared" si="0"/>
        <v>1077479999.9999995</v>
      </c>
      <c r="I11" s="3">
        <f t="shared" si="1"/>
        <v>0.19900907770946594</v>
      </c>
      <c r="J11" s="4"/>
    </row>
    <row r="12" spans="1:10">
      <c r="A12" s="11" t="s">
        <v>15</v>
      </c>
      <c r="B12" s="12" t="s">
        <v>16</v>
      </c>
      <c r="C12" s="12" t="s">
        <v>10</v>
      </c>
      <c r="D12" s="16">
        <v>65.5</v>
      </c>
      <c r="E12" s="15">
        <v>17219662</v>
      </c>
      <c r="F12" s="16">
        <v>0.41</v>
      </c>
      <c r="G12" s="16">
        <v>1</v>
      </c>
      <c r="H12" s="15">
        <f t="shared" si="0"/>
        <v>462434023.00999999</v>
      </c>
      <c r="I12" s="3">
        <f t="shared" si="1"/>
        <v>8.5410929595628765E-2</v>
      </c>
      <c r="J12" s="4"/>
    </row>
    <row r="13" spans="1:10">
      <c r="A13" s="11" t="s">
        <v>13</v>
      </c>
      <c r="B13" s="12" t="s">
        <v>14</v>
      </c>
      <c r="C13" s="12" t="s">
        <v>10</v>
      </c>
      <c r="D13" s="16">
        <v>58</v>
      </c>
      <c r="E13" s="15">
        <v>22735148</v>
      </c>
      <c r="F13" s="16">
        <v>0.35</v>
      </c>
      <c r="G13" s="16">
        <v>1</v>
      </c>
      <c r="H13" s="15">
        <f t="shared" si="0"/>
        <v>461523504.39999998</v>
      </c>
      <c r="I13" s="3">
        <f t="shared" si="1"/>
        <v>8.5242758057583135E-2</v>
      </c>
      <c r="J13" s="4"/>
    </row>
    <row r="14" spans="1:10">
      <c r="A14" s="11" t="s">
        <v>21</v>
      </c>
      <c r="B14" s="13" t="s">
        <v>22</v>
      </c>
      <c r="C14" s="12" t="s">
        <v>10</v>
      </c>
      <c r="D14" s="16">
        <v>70</v>
      </c>
      <c r="E14" s="15">
        <v>14000000</v>
      </c>
      <c r="F14" s="16">
        <v>0.38</v>
      </c>
      <c r="G14" s="16">
        <v>1</v>
      </c>
      <c r="H14" s="15">
        <f t="shared" si="0"/>
        <v>372400000</v>
      </c>
      <c r="I14" s="3">
        <f t="shared" si="1"/>
        <v>6.8781769071356441E-2</v>
      </c>
      <c r="J14" s="4"/>
    </row>
    <row r="15" spans="1:10">
      <c r="A15" s="11" t="s">
        <v>19</v>
      </c>
      <c r="B15" s="12" t="s">
        <v>20</v>
      </c>
      <c r="C15" s="12" t="s">
        <v>10</v>
      </c>
      <c r="D15" s="16">
        <v>90</v>
      </c>
      <c r="E15" s="15">
        <v>6535478</v>
      </c>
      <c r="F15" s="16">
        <v>0.32</v>
      </c>
      <c r="G15" s="16">
        <v>1</v>
      </c>
      <c r="H15" s="15">
        <f t="shared" si="0"/>
        <v>188221766.40000001</v>
      </c>
      <c r="I15" s="3">
        <f t="shared" si="1"/>
        <v>3.4764302015917292E-2</v>
      </c>
      <c r="J15" s="4"/>
    </row>
    <row r="16" spans="1:10">
      <c r="A16" s="11" t="s">
        <v>23</v>
      </c>
      <c r="B16" s="12" t="s">
        <v>24</v>
      </c>
      <c r="C16" s="12" t="s">
        <v>10</v>
      </c>
      <c r="D16" s="16">
        <v>31.8</v>
      </c>
      <c r="E16" s="15">
        <v>8079770</v>
      </c>
      <c r="F16" s="16">
        <v>0.55000000000000004</v>
      </c>
      <c r="G16" s="16">
        <v>1</v>
      </c>
      <c r="H16" s="15">
        <f t="shared" si="0"/>
        <v>141315177.30000001</v>
      </c>
      <c r="I16" s="3">
        <f t="shared" si="1"/>
        <v>2.6100719364463999E-2</v>
      </c>
      <c r="J16" s="4"/>
    </row>
    <row r="17" spans="1:10">
      <c r="A17" s="11" t="s">
        <v>26</v>
      </c>
      <c r="B17" s="12" t="s">
        <v>27</v>
      </c>
      <c r="C17" s="12" t="s">
        <v>10</v>
      </c>
      <c r="D17" s="16">
        <v>59</v>
      </c>
      <c r="E17" s="15">
        <v>1793869</v>
      </c>
      <c r="F17" s="16">
        <v>0.17</v>
      </c>
      <c r="G17" s="16">
        <v>1</v>
      </c>
      <c r="H17" s="15">
        <f t="shared" si="0"/>
        <v>17992506.07</v>
      </c>
      <c r="I17" s="3">
        <f t="shared" si="1"/>
        <v>3.3231911856114907E-3</v>
      </c>
      <c r="J17" s="4"/>
    </row>
    <row r="18" spans="1:10">
      <c r="A18" s="7" t="s">
        <v>25</v>
      </c>
      <c r="B18" s="7"/>
      <c r="C18" s="7"/>
      <c r="D18" s="8"/>
      <c r="E18" s="8"/>
      <c r="F18" s="8"/>
      <c r="G18" s="8"/>
      <c r="H18" s="9">
        <f>SUM(H9:H17)</f>
        <v>5414225383.0903959</v>
      </c>
      <c r="I18" s="10">
        <f>SUM(I9:I17)</f>
        <v>1.0000000000000004</v>
      </c>
      <c r="J18" s="4"/>
    </row>
    <row r="21" spans="1:10">
      <c r="F21" s="14"/>
    </row>
    <row r="22" spans="1:10">
      <c r="F22" s="14"/>
    </row>
    <row r="23" spans="1:10">
      <c r="F23" s="14"/>
    </row>
    <row r="24" spans="1:10">
      <c r="F24" s="14"/>
    </row>
    <row r="25" spans="1:10">
      <c r="F25" s="14"/>
    </row>
    <row r="26" spans="1:10">
      <c r="F26" s="14"/>
    </row>
    <row r="27" spans="1:10">
      <c r="F27" s="14"/>
    </row>
    <row r="28" spans="1:10">
      <c r="F28" s="14"/>
    </row>
    <row r="29" spans="1:10">
      <c r="F29" s="14"/>
    </row>
    <row r="30" spans="1:10">
      <c r="F30" s="14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899E-8F07-4E02-ADBC-40767C4DFEA3}">
  <dimension ref="E11:F19"/>
  <sheetViews>
    <sheetView workbookViewId="0">
      <selection activeCell="F11" sqref="F11:F19"/>
    </sheetView>
  </sheetViews>
  <sheetFormatPr defaultRowHeight="12.75"/>
  <sheetData>
    <row r="11" spans="5:6">
      <c r="E11" s="16">
        <v>0.65855414166878701</v>
      </c>
      <c r="F11" s="17">
        <f>ROUND(E11,2)</f>
        <v>0.66</v>
      </c>
    </row>
    <row r="12" spans="5:6">
      <c r="E12" s="16">
        <v>0.41274019000000001</v>
      </c>
      <c r="F12" s="17">
        <f t="shared" ref="F12:F19" si="0">ROUND(E12,2)</f>
        <v>0.41</v>
      </c>
    </row>
    <row r="13" spans="5:6">
      <c r="E13" s="16">
        <v>0.60194341564328446</v>
      </c>
      <c r="F13" s="17">
        <f t="shared" si="0"/>
        <v>0.6</v>
      </c>
    </row>
    <row r="14" spans="5:6">
      <c r="E14" s="16">
        <v>0.35225476957528495</v>
      </c>
      <c r="F14" s="17">
        <f t="shared" si="0"/>
        <v>0.35</v>
      </c>
    </row>
    <row r="15" spans="5:6">
      <c r="E15" s="16">
        <v>0.40625104952698843</v>
      </c>
      <c r="F15" s="17">
        <f t="shared" si="0"/>
        <v>0.41</v>
      </c>
    </row>
    <row r="16" spans="5:6">
      <c r="E16" s="16">
        <v>0.37872450000000002</v>
      </c>
      <c r="F16" s="17">
        <f t="shared" si="0"/>
        <v>0.38</v>
      </c>
    </row>
    <row r="17" spans="5:6">
      <c r="E17" s="16">
        <v>0.31868120434343139</v>
      </c>
      <c r="F17" s="17">
        <f t="shared" si="0"/>
        <v>0.32</v>
      </c>
    </row>
    <row r="18" spans="5:6">
      <c r="E18" s="16">
        <v>0.5528434101465759</v>
      </c>
      <c r="F18" s="17">
        <f t="shared" si="0"/>
        <v>0.55000000000000004</v>
      </c>
    </row>
    <row r="19" spans="5:6">
      <c r="E19" s="16">
        <v>0.16842409339812442</v>
      </c>
      <c r="F19" s="17">
        <f t="shared" si="0"/>
        <v>0.17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f4a15a327b65ffbecf922b2bebdb36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105295b1f5be789a83a539c33e9806cd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</ds:schemaRefs>
</ds:datastoreItem>
</file>

<file path=customXml/itemProps3.xml><?xml version="1.0" encoding="utf-8"?>
<ds:datastoreItem xmlns:ds="http://schemas.openxmlformats.org/officeDocument/2006/customXml" ds:itemID="{26EB8D04-29FD-4BF0-A9E4-19065D3E34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SBITOP</vt:lpstr>
      <vt:lpstr>Sheet1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Karin Dobnikar</cp:lastModifiedBy>
  <cp:revision/>
  <dcterms:created xsi:type="dcterms:W3CDTF">2010-06-16T08:05:56Z</dcterms:created>
  <dcterms:modified xsi:type="dcterms:W3CDTF">2025-12-18T12:07:06Z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